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Shaxboz.Zokirov\Desktop\СУБСИДИЯ\____2025 йил\2025 йил 1-мавсум\"/>
    </mc:Choice>
  </mc:AlternateContent>
  <xr:revisionPtr revIDLastSave="0" documentId="13_ncr:1_{A7EE8370-1213-4D93-AB88-F2F66F96803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01.04.2025 й (17)" sheetId="2" r:id="rId1"/>
    <sheet name="Лист1" sheetId="1" state="hidden" r:id="rId2"/>
  </sheets>
  <definedNames>
    <definedName name="_xlnm.Print_Area" localSheetId="0">'01.04.2025 й (17)'!$A$1:$G$23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2" i="2" l="1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F8" i="2"/>
  <c r="G8" i="2" l="1"/>
  <c r="A10" i="2" l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D8" i="2"/>
</calcChain>
</file>

<file path=xl/sharedStrings.xml><?xml version="1.0" encoding="utf-8"?>
<sst xmlns="http://schemas.openxmlformats.org/spreadsheetml/2006/main" count="29" uniqueCount="26">
  <si>
    <t>Т/р</t>
  </si>
  <si>
    <t>Ҳудудлар номи</t>
  </si>
  <si>
    <t>Белгиланган субсидия лимитлари
 (ПФ-26)</t>
  </si>
  <si>
    <t>"subsidiya.idm.uz" тизимга 2025 йил 3 мартдан келиб тушган аризалар</t>
  </si>
  <si>
    <t>шундан:</t>
  </si>
  <si>
    <t>Тақдим этилган ижобий хабарнома</t>
  </si>
  <si>
    <t>сони</t>
  </si>
  <si>
    <t>Жами</t>
  </si>
  <si>
    <t>Қорақалпоғистон Республикаси</t>
  </si>
  <si>
    <t>Андижон вилояти</t>
  </si>
  <si>
    <t>Бухоро вилояти</t>
  </si>
  <si>
    <t>Жиззах вилояти</t>
  </si>
  <si>
    <t>Қашқадарё вилояти</t>
  </si>
  <si>
    <t>Навоий вилояти</t>
  </si>
  <si>
    <t>Наманган вилояти</t>
  </si>
  <si>
    <t>Самарқанд вилояти</t>
  </si>
  <si>
    <t>Сурхондарё вилояти</t>
  </si>
  <si>
    <t>Сирдарё вилояти</t>
  </si>
  <si>
    <t>Тошкент вилояти</t>
  </si>
  <si>
    <t>Фарғона вилояти</t>
  </si>
  <si>
    <t>Хоразм вилояти</t>
  </si>
  <si>
    <t xml:space="preserve">Тошкент шаҳри </t>
  </si>
  <si>
    <t>сумма</t>
  </si>
  <si>
    <t>Бошланғич бадал учун тўланган субсидия</t>
  </si>
  <si>
    <r>
      <t xml:space="preserve"> 2025 йилда ипотека кредитлари бўйича ажратилган субсидия хабарномалари ва тўлаб берилган субсидиялар тўғрисида
</t>
    </r>
    <r>
      <rPr>
        <b/>
        <sz val="26"/>
        <color rgb="FFC00000"/>
        <rFont val="Arial"/>
        <family val="2"/>
        <charset val="204"/>
      </rPr>
      <t>ТЕЗКОР МАЪЛУМОТ</t>
    </r>
  </si>
  <si>
    <t>2025 йил 1 апрель ҳолатига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</si>
</sst>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_с_ў_м"/>
    <numFmt numFmtId="165" formatCode="#,##0.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13"/>
      <color indexed="8"/>
      <name val="Calibri"/>
      <family val="2"/>
      <charset val="204"/>
      <scheme val="minor"/>
    </font>
    <font>
      <b/>
      <sz val="13"/>
      <color rgb="FFFF0000"/>
      <name val="Calibri"/>
      <family val="2"/>
      <charset val="204"/>
      <scheme val="minor"/>
    </font>
    <font>
      <sz val="10"/>
      <color indexed="8"/>
      <name val="Arial"/>
      <family val="2"/>
      <charset val="204"/>
    </font>
    <font>
      <b/>
      <i/>
      <sz val="12"/>
      <color rgb="FF0070C0"/>
      <name val="Arial"/>
      <family val="2"/>
      <charset val="204"/>
    </font>
    <font>
      <b/>
      <i/>
      <sz val="10"/>
      <color rgb="FF002060"/>
      <name val="Arial"/>
      <family val="2"/>
      <charset val="204"/>
    </font>
    <font>
      <b/>
      <sz val="16"/>
      <color rgb="FF002060"/>
      <name val="Arial"/>
      <family val="2"/>
      <charset val="204"/>
    </font>
    <font>
      <i/>
      <sz val="16"/>
      <color rgb="FF002060"/>
      <name val="Arial"/>
      <family val="2"/>
      <charset val="204"/>
    </font>
    <font>
      <b/>
      <sz val="16"/>
      <color theme="9" tint="-0.249977111117893"/>
      <name val="Arial"/>
      <family val="2"/>
      <charset val="204"/>
    </font>
    <font>
      <b/>
      <sz val="20"/>
      <color rgb="FF0070C0"/>
      <name val="Arial"/>
      <family val="2"/>
      <charset val="204"/>
    </font>
    <font>
      <b/>
      <sz val="20"/>
      <name val="Arial"/>
      <family val="2"/>
      <charset val="204"/>
    </font>
    <font>
      <sz val="20"/>
      <name val="Arial"/>
      <family val="2"/>
      <charset val="204"/>
    </font>
    <font>
      <b/>
      <sz val="22"/>
      <name val="Arial"/>
      <family val="2"/>
      <charset val="204"/>
    </font>
    <font>
      <b/>
      <sz val="26"/>
      <color rgb="FF002060"/>
      <name val="Arial"/>
      <family val="2"/>
      <charset val="204"/>
    </font>
    <font>
      <b/>
      <sz val="26"/>
      <color rgb="FFC00000"/>
      <name val="Arial"/>
      <family val="2"/>
      <charset val="204"/>
    </font>
    <font>
      <b/>
      <i/>
      <sz val="14"/>
      <color rgb="FF0070C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hair">
        <color indexed="64"/>
      </bottom>
      <diagonal/>
    </border>
    <border>
      <left style="thin">
        <color indexed="64"/>
      </left>
      <right/>
      <top style="thick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hair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hair">
        <color indexed="64"/>
      </top>
      <bottom style="thick">
        <color indexed="64"/>
      </bottom>
      <diagonal/>
    </border>
    <border>
      <left style="thin">
        <color indexed="64"/>
      </left>
      <right/>
      <top style="hair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hair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0" fontId="3" fillId="0" borderId="0"/>
    <xf numFmtId="0" fontId="2" fillId="0" borderId="0"/>
    <xf numFmtId="0" fontId="1" fillId="0" borderId="0"/>
  </cellStyleXfs>
  <cellXfs count="59">
    <xf numFmtId="0" fontId="0" fillId="0" borderId="0" xfId="0"/>
    <xf numFmtId="0" fontId="4" fillId="0" borderId="0" xfId="1" applyFont="1"/>
    <xf numFmtId="0" fontId="5" fillId="0" borderId="0" xfId="1" applyFont="1" applyAlignment="1">
      <alignment horizontal="left"/>
    </xf>
    <xf numFmtId="0" fontId="5" fillId="0" borderId="0" xfId="1" applyFont="1" applyAlignment="1">
      <alignment horizontal="left"/>
    </xf>
    <xf numFmtId="0" fontId="6" fillId="0" borderId="0" xfId="1" applyFont="1"/>
    <xf numFmtId="0" fontId="7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9" fillId="0" borderId="1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  <xf numFmtId="0" fontId="9" fillId="0" borderId="3" xfId="1" applyFont="1" applyBorder="1" applyAlignment="1">
      <alignment horizontal="center" vertical="center" wrapText="1"/>
    </xf>
    <xf numFmtId="0" fontId="9" fillId="0" borderId="5" xfId="1" applyFont="1" applyBorder="1" applyAlignment="1">
      <alignment horizontal="center" vertical="center" wrapText="1"/>
    </xf>
    <xf numFmtId="0" fontId="9" fillId="0" borderId="6" xfId="1" applyFont="1" applyBorder="1" applyAlignment="1">
      <alignment horizontal="center" vertical="center" wrapText="1"/>
    </xf>
    <xf numFmtId="0" fontId="9" fillId="0" borderId="7" xfId="1" applyFont="1" applyBorder="1" applyAlignment="1">
      <alignment horizontal="center" vertical="center" wrapText="1"/>
    </xf>
    <xf numFmtId="0" fontId="9" fillId="0" borderId="9" xfId="1" applyFont="1" applyBorder="1" applyAlignment="1">
      <alignment horizontal="center" vertical="center" wrapText="1"/>
    </xf>
    <xf numFmtId="0" fontId="9" fillId="0" borderId="10" xfId="1" applyFont="1" applyBorder="1" applyAlignment="1">
      <alignment horizontal="center" vertical="center" wrapText="1"/>
    </xf>
    <xf numFmtId="0" fontId="9" fillId="0" borderId="11" xfId="1" applyFont="1" applyBorder="1" applyAlignment="1">
      <alignment horizontal="center" vertical="center" wrapText="1"/>
    </xf>
    <xf numFmtId="0" fontId="9" fillId="0" borderId="10" xfId="1" applyFont="1" applyBorder="1" applyAlignment="1">
      <alignment horizontal="center" vertical="center" wrapText="1"/>
    </xf>
    <xf numFmtId="0" fontId="12" fillId="0" borderId="12" xfId="1" applyFont="1" applyBorder="1" applyAlignment="1">
      <alignment horizontal="center" vertical="center" wrapText="1"/>
    </xf>
    <xf numFmtId="0" fontId="12" fillId="0" borderId="13" xfId="1" applyFont="1" applyBorder="1" applyAlignment="1">
      <alignment horizontal="center" vertical="center" wrapText="1"/>
    </xf>
    <xf numFmtId="3" fontId="12" fillId="0" borderId="12" xfId="3" applyNumberFormat="1" applyFont="1" applyBorder="1" applyAlignment="1">
      <alignment horizontal="center" vertical="center" wrapText="1"/>
    </xf>
    <xf numFmtId="164" fontId="14" fillId="0" borderId="14" xfId="3" applyNumberFormat="1" applyFont="1" applyBorder="1" applyAlignment="1">
      <alignment horizontal="center" vertical="center" wrapText="1"/>
    </xf>
    <xf numFmtId="0" fontId="14" fillId="0" borderId="15" xfId="3" applyFont="1" applyBorder="1" applyAlignment="1">
      <alignment horizontal="left" vertical="center" wrapText="1" indent="1"/>
    </xf>
    <xf numFmtId="3" fontId="14" fillId="0" borderId="14" xfId="3" applyNumberFormat="1" applyFont="1" applyBorder="1" applyAlignment="1">
      <alignment horizontal="center" vertical="center" wrapText="1"/>
    </xf>
    <xf numFmtId="3" fontId="14" fillId="0" borderId="16" xfId="3" applyNumberFormat="1" applyFont="1" applyBorder="1" applyAlignment="1">
      <alignment horizontal="center" vertical="center" wrapText="1"/>
    </xf>
    <xf numFmtId="164" fontId="14" fillId="0" borderId="18" xfId="3" applyNumberFormat="1" applyFont="1" applyBorder="1" applyAlignment="1">
      <alignment horizontal="center" vertical="center" wrapText="1"/>
    </xf>
    <xf numFmtId="0" fontId="14" fillId="0" borderId="19" xfId="3" applyFont="1" applyBorder="1" applyAlignment="1">
      <alignment horizontal="left" vertical="center" wrapText="1" indent="1"/>
    </xf>
    <xf numFmtId="3" fontId="14" fillId="0" borderId="18" xfId="3" applyNumberFormat="1" applyFont="1" applyBorder="1" applyAlignment="1">
      <alignment horizontal="center" vertical="center" wrapText="1"/>
    </xf>
    <xf numFmtId="3" fontId="14" fillId="0" borderId="20" xfId="3" applyNumberFormat="1" applyFont="1" applyBorder="1" applyAlignment="1">
      <alignment horizontal="center" vertical="center" wrapText="1"/>
    </xf>
    <xf numFmtId="164" fontId="14" fillId="0" borderId="22" xfId="3" applyNumberFormat="1" applyFont="1" applyBorder="1" applyAlignment="1">
      <alignment horizontal="center" vertical="center" wrapText="1"/>
    </xf>
    <xf numFmtId="0" fontId="14" fillId="0" borderId="23" xfId="3" applyFont="1" applyBorder="1" applyAlignment="1">
      <alignment horizontal="left" vertical="center" wrapText="1" indent="1"/>
    </xf>
    <xf numFmtId="3" fontId="14" fillId="0" borderId="22" xfId="3" applyNumberFormat="1" applyFont="1" applyBorder="1" applyAlignment="1">
      <alignment horizontal="center" vertical="center" wrapText="1"/>
    </xf>
    <xf numFmtId="3" fontId="14" fillId="0" borderId="24" xfId="3" applyNumberFormat="1" applyFont="1" applyBorder="1" applyAlignment="1">
      <alignment horizontal="center" vertical="center" wrapText="1"/>
    </xf>
    <xf numFmtId="0" fontId="10" fillId="0" borderId="4" xfId="1" applyFont="1" applyBorder="1" applyAlignment="1">
      <alignment horizontal="center" vertical="center" wrapText="1"/>
    </xf>
    <xf numFmtId="0" fontId="11" fillId="0" borderId="11" xfId="1" applyFont="1" applyFill="1" applyBorder="1" applyAlignment="1">
      <alignment horizontal="center" vertical="center" wrapText="1"/>
    </xf>
    <xf numFmtId="3" fontId="12" fillId="0" borderId="13" xfId="3" applyNumberFormat="1" applyFont="1" applyFill="1" applyBorder="1" applyAlignment="1">
      <alignment horizontal="center" vertical="center" wrapText="1"/>
    </xf>
    <xf numFmtId="3" fontId="13" fillId="0" borderId="19" xfId="3" applyNumberFormat="1" applyFont="1" applyFill="1" applyBorder="1" applyAlignment="1">
      <alignment horizontal="center" vertical="center" wrapText="1"/>
    </xf>
    <xf numFmtId="3" fontId="13" fillId="0" borderId="23" xfId="3" applyNumberFormat="1" applyFont="1" applyFill="1" applyBorder="1" applyAlignment="1">
      <alignment horizontal="center" vertical="center" wrapText="1"/>
    </xf>
    <xf numFmtId="0" fontId="13" fillId="0" borderId="26" xfId="4" applyFont="1" applyBorder="1" applyAlignment="1">
      <alignment horizontal="center" vertical="center" wrapText="1"/>
    </xf>
    <xf numFmtId="0" fontId="13" fillId="0" borderId="27" xfId="4" applyFont="1" applyBorder="1" applyAlignment="1">
      <alignment horizontal="center" vertical="center" wrapText="1"/>
    </xf>
    <xf numFmtId="0" fontId="9" fillId="0" borderId="31" xfId="1" applyFont="1" applyBorder="1" applyAlignment="1">
      <alignment horizontal="center" vertical="center" wrapText="1"/>
    </xf>
    <xf numFmtId="0" fontId="9" fillId="0" borderId="32" xfId="1" applyFont="1" applyBorder="1" applyAlignment="1">
      <alignment horizontal="center" vertical="center" wrapText="1"/>
    </xf>
    <xf numFmtId="0" fontId="9" fillId="0" borderId="33" xfId="1" applyFont="1" applyBorder="1" applyAlignment="1">
      <alignment horizontal="center" vertical="center" wrapText="1"/>
    </xf>
    <xf numFmtId="0" fontId="9" fillId="0" borderId="34" xfId="1" applyFont="1" applyBorder="1" applyAlignment="1">
      <alignment horizontal="center" vertical="center" wrapText="1"/>
    </xf>
    <xf numFmtId="3" fontId="12" fillId="0" borderId="35" xfId="3" applyNumberFormat="1" applyFont="1" applyBorder="1" applyAlignment="1">
      <alignment horizontal="center" vertical="center" wrapText="1"/>
    </xf>
    <xf numFmtId="0" fontId="13" fillId="0" borderId="1" xfId="4" applyFont="1" applyBorder="1" applyAlignment="1">
      <alignment horizontal="center" vertical="center" wrapText="1"/>
    </xf>
    <xf numFmtId="0" fontId="13" fillId="0" borderId="5" xfId="4" applyFont="1" applyBorder="1" applyAlignment="1">
      <alignment horizontal="center" vertical="center" wrapText="1"/>
    </xf>
    <xf numFmtId="0" fontId="16" fillId="0" borderId="0" xfId="2" applyFont="1" applyAlignment="1">
      <alignment horizontal="center" vertical="center" wrapText="1"/>
    </xf>
    <xf numFmtId="0" fontId="18" fillId="0" borderId="0" xfId="1" applyFont="1" applyAlignment="1">
      <alignment vertical="center"/>
    </xf>
    <xf numFmtId="3" fontId="12" fillId="0" borderId="12" xfId="4" applyNumberFormat="1" applyFont="1" applyBorder="1" applyAlignment="1">
      <alignment horizontal="center" vertical="center"/>
    </xf>
    <xf numFmtId="0" fontId="11" fillId="0" borderId="8" xfId="1" applyFont="1" applyFill="1" applyBorder="1" applyAlignment="1">
      <alignment horizontal="center" vertical="center" wrapText="1"/>
    </xf>
    <xf numFmtId="0" fontId="11" fillId="0" borderId="36" xfId="1" applyFont="1" applyFill="1" applyBorder="1" applyAlignment="1">
      <alignment horizontal="center" vertical="center" wrapText="1"/>
    </xf>
    <xf numFmtId="3" fontId="15" fillId="0" borderId="15" xfId="3" applyNumberFormat="1" applyFont="1" applyFill="1" applyBorder="1" applyAlignment="1">
      <alignment horizontal="center" vertical="center" wrapText="1"/>
    </xf>
    <xf numFmtId="3" fontId="15" fillId="0" borderId="19" xfId="3" applyNumberFormat="1" applyFont="1" applyFill="1" applyBorder="1" applyAlignment="1">
      <alignment horizontal="center" vertical="center" wrapText="1"/>
    </xf>
    <xf numFmtId="0" fontId="13" fillId="0" borderId="29" xfId="4" applyFont="1" applyBorder="1" applyAlignment="1">
      <alignment horizontal="center" vertical="center" wrapText="1"/>
    </xf>
    <xf numFmtId="0" fontId="13" fillId="0" borderId="30" xfId="4" applyFont="1" applyBorder="1" applyAlignment="1">
      <alignment horizontal="center" vertical="center" wrapText="1"/>
    </xf>
    <xf numFmtId="165" fontId="12" fillId="0" borderId="28" xfId="4" applyNumberFormat="1" applyFont="1" applyBorder="1" applyAlignment="1">
      <alignment horizontal="center" vertical="center"/>
    </xf>
    <xf numFmtId="165" fontId="14" fillId="0" borderId="17" xfId="3" applyNumberFormat="1" applyFont="1" applyBorder="1" applyAlignment="1">
      <alignment horizontal="center" vertical="center" wrapText="1"/>
    </xf>
    <xf numFmtId="165" fontId="14" fillId="0" borderId="21" xfId="3" applyNumberFormat="1" applyFont="1" applyBorder="1" applyAlignment="1">
      <alignment horizontal="center" vertical="center" wrapText="1"/>
    </xf>
    <xf numFmtId="165" fontId="14" fillId="0" borderId="25" xfId="3" applyNumberFormat="1" applyFont="1" applyBorder="1" applyAlignment="1">
      <alignment horizontal="center" vertical="center" wrapText="1"/>
    </xf>
  </cellXfs>
  <cellStyles count="5">
    <cellStyle name="Обычный" xfId="0" builtinId="0"/>
    <cellStyle name="Обычный 2 2 4" xfId="3" xr:uid="{6BB1F23A-208C-445C-AAD7-10B2259A77A4}"/>
    <cellStyle name="Обычный 3 2 2 2" xfId="1" xr:uid="{F3463679-1EED-4F65-BE8E-F7E4049903A8}"/>
    <cellStyle name="Обычный 5 2 2 2 2 3" xfId="4" xr:uid="{19F4B84A-6008-464E-9E9F-72A984EDA7C7}"/>
    <cellStyle name="Обычный 8" xfId="2" xr:uid="{7AA317FE-DAD9-41DC-B6E9-C1A7174803F5}"/>
  </cellStyles>
  <dxfs count="3"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009289-39E1-4548-8C2E-E079FD1CC856}">
  <sheetPr>
    <pageSetUpPr fitToPage="1"/>
  </sheetPr>
  <dimension ref="A1:G23"/>
  <sheetViews>
    <sheetView tabSelected="1" view="pageBreakPreview" zoomScale="55" zoomScaleNormal="55" zoomScaleSheetLayoutView="55" workbookViewId="0">
      <selection activeCell="B4" sqref="B4:B7"/>
    </sheetView>
  </sheetViews>
  <sheetFormatPr defaultRowHeight="17.25" x14ac:dyDescent="0.3"/>
  <cols>
    <col min="1" max="1" width="10.7109375" style="1" customWidth="1"/>
    <col min="2" max="2" width="43.140625" style="1" customWidth="1"/>
    <col min="3" max="3" width="23" style="1" customWidth="1"/>
    <col min="4" max="4" width="24.7109375" style="1" customWidth="1"/>
    <col min="5" max="5" width="20.85546875" style="1" customWidth="1"/>
    <col min="6" max="7" width="18.7109375" style="1" customWidth="1"/>
  </cols>
  <sheetData>
    <row r="1" spans="1:7" x14ac:dyDescent="0.3">
      <c r="B1" s="2"/>
      <c r="C1" s="2"/>
      <c r="D1" s="3"/>
    </row>
    <row r="2" spans="1:7" ht="104.25" customHeight="1" x14ac:dyDescent="0.25">
      <c r="A2" s="46" t="s">
        <v>24</v>
      </c>
      <c r="B2" s="46"/>
      <c r="C2" s="46"/>
      <c r="D2" s="46"/>
      <c r="E2" s="46"/>
      <c r="F2" s="46"/>
      <c r="G2" s="46"/>
    </row>
    <row r="3" spans="1:7" ht="30.75" customHeight="1" thickBot="1" x14ac:dyDescent="0.3">
      <c r="A3" s="4"/>
      <c r="B3" s="47" t="s">
        <v>25</v>
      </c>
      <c r="C3" s="5"/>
      <c r="D3" s="6"/>
      <c r="E3" s="4"/>
      <c r="F3" s="4"/>
      <c r="G3" s="4"/>
    </row>
    <row r="4" spans="1:7" ht="33.75" customHeight="1" thickTop="1" x14ac:dyDescent="0.25">
      <c r="A4" s="7" t="s">
        <v>0</v>
      </c>
      <c r="B4" s="8" t="s">
        <v>1</v>
      </c>
      <c r="C4" s="9" t="s">
        <v>2</v>
      </c>
      <c r="D4" s="39" t="s">
        <v>3</v>
      </c>
      <c r="E4" s="32" t="s">
        <v>4</v>
      </c>
      <c r="F4" s="44" t="s">
        <v>23</v>
      </c>
      <c r="G4" s="53"/>
    </row>
    <row r="5" spans="1:7" ht="24" customHeight="1" x14ac:dyDescent="0.25">
      <c r="A5" s="10"/>
      <c r="B5" s="11"/>
      <c r="C5" s="12"/>
      <c r="D5" s="40"/>
      <c r="E5" s="49" t="s">
        <v>5</v>
      </c>
      <c r="F5" s="45"/>
      <c r="G5" s="54"/>
    </row>
    <row r="6" spans="1:7" ht="123" customHeight="1" x14ac:dyDescent="0.25">
      <c r="A6" s="10"/>
      <c r="B6" s="11"/>
      <c r="C6" s="13"/>
      <c r="D6" s="41"/>
      <c r="E6" s="50"/>
      <c r="F6" s="45"/>
      <c r="G6" s="54"/>
    </row>
    <row r="7" spans="1:7" ht="41.25" customHeight="1" thickBot="1" x14ac:dyDescent="0.3">
      <c r="A7" s="14"/>
      <c r="B7" s="15"/>
      <c r="C7" s="16" t="s">
        <v>6</v>
      </c>
      <c r="D7" s="42" t="s">
        <v>6</v>
      </c>
      <c r="E7" s="33" t="s">
        <v>6</v>
      </c>
      <c r="F7" s="37" t="s">
        <v>6</v>
      </c>
      <c r="G7" s="38" t="s">
        <v>22</v>
      </c>
    </row>
    <row r="8" spans="1:7" ht="47.25" customHeight="1" thickTop="1" thickBot="1" x14ac:dyDescent="0.3">
      <c r="A8" s="17" t="s">
        <v>7</v>
      </c>
      <c r="B8" s="18"/>
      <c r="C8" s="19">
        <v>30000</v>
      </c>
      <c r="D8" s="43">
        <f>SUM(D9:D22)</f>
        <v>180766</v>
      </c>
      <c r="E8" s="34">
        <v>30000</v>
      </c>
      <c r="F8" s="48">
        <f>SUM(F9:F22)</f>
        <v>2830</v>
      </c>
      <c r="G8" s="55">
        <f t="shared" ref="G8" si="0">SUM(G9:G22)</f>
        <v>84.9</v>
      </c>
    </row>
    <row r="9" spans="1:7" ht="56.25" customHeight="1" thickTop="1" x14ac:dyDescent="0.25">
      <c r="A9" s="20">
        <v>1</v>
      </c>
      <c r="B9" s="21" t="s">
        <v>8</v>
      </c>
      <c r="C9" s="22">
        <v>1633</v>
      </c>
      <c r="D9" s="23">
        <v>8670</v>
      </c>
      <c r="E9" s="51">
        <v>1633</v>
      </c>
      <c r="F9" s="22">
        <v>142</v>
      </c>
      <c r="G9" s="56">
        <f t="shared" ref="G9:G22" si="1">+F9*0.03</f>
        <v>4.26</v>
      </c>
    </row>
    <row r="10" spans="1:7" ht="56.25" customHeight="1" x14ac:dyDescent="0.25">
      <c r="A10" s="24">
        <f>+A9+1</f>
        <v>2</v>
      </c>
      <c r="B10" s="25" t="s">
        <v>9</v>
      </c>
      <c r="C10" s="26">
        <v>2767</v>
      </c>
      <c r="D10" s="27">
        <v>19512</v>
      </c>
      <c r="E10" s="52">
        <v>2767</v>
      </c>
      <c r="F10" s="26">
        <v>413</v>
      </c>
      <c r="G10" s="57">
        <f t="shared" si="1"/>
        <v>12.389999999999999</v>
      </c>
    </row>
    <row r="11" spans="1:7" ht="56.25" customHeight="1" x14ac:dyDescent="0.25">
      <c r="A11" s="24">
        <f t="shared" ref="A11:A22" si="2">+A10+1</f>
        <v>3</v>
      </c>
      <c r="B11" s="25" t="s">
        <v>10</v>
      </c>
      <c r="C11" s="26">
        <v>1666</v>
      </c>
      <c r="D11" s="27">
        <v>8983</v>
      </c>
      <c r="E11" s="52">
        <v>1666</v>
      </c>
      <c r="F11" s="26">
        <v>193</v>
      </c>
      <c r="G11" s="57">
        <f t="shared" si="1"/>
        <v>5.79</v>
      </c>
    </row>
    <row r="12" spans="1:7" ht="56.25" customHeight="1" x14ac:dyDescent="0.25">
      <c r="A12" s="24">
        <f t="shared" si="2"/>
        <v>4</v>
      </c>
      <c r="B12" s="25" t="s">
        <v>11</v>
      </c>
      <c r="C12" s="26">
        <v>1229</v>
      </c>
      <c r="D12" s="27">
        <v>9065</v>
      </c>
      <c r="E12" s="52">
        <v>1229</v>
      </c>
      <c r="F12" s="26">
        <v>135</v>
      </c>
      <c r="G12" s="57">
        <f t="shared" si="1"/>
        <v>4.05</v>
      </c>
    </row>
    <row r="13" spans="1:7" ht="56.25" customHeight="1" x14ac:dyDescent="0.25">
      <c r="A13" s="24">
        <f t="shared" si="2"/>
        <v>5</v>
      </c>
      <c r="B13" s="25" t="s">
        <v>12</v>
      </c>
      <c r="C13" s="26">
        <v>2903</v>
      </c>
      <c r="D13" s="27">
        <v>16896</v>
      </c>
      <c r="E13" s="52">
        <v>2903</v>
      </c>
      <c r="F13" s="26">
        <v>131</v>
      </c>
      <c r="G13" s="57">
        <f t="shared" si="1"/>
        <v>3.9299999999999997</v>
      </c>
    </row>
    <row r="14" spans="1:7" ht="56.25" customHeight="1" x14ac:dyDescent="0.25">
      <c r="A14" s="24">
        <f t="shared" si="2"/>
        <v>6</v>
      </c>
      <c r="B14" s="25" t="s">
        <v>13</v>
      </c>
      <c r="C14" s="26">
        <v>877</v>
      </c>
      <c r="D14" s="27">
        <v>8158</v>
      </c>
      <c r="E14" s="35">
        <v>877</v>
      </c>
      <c r="F14" s="26">
        <v>96</v>
      </c>
      <c r="G14" s="57">
        <f t="shared" si="1"/>
        <v>2.88</v>
      </c>
    </row>
    <row r="15" spans="1:7" ht="56.25" customHeight="1" x14ac:dyDescent="0.25">
      <c r="A15" s="24">
        <f t="shared" si="2"/>
        <v>7</v>
      </c>
      <c r="B15" s="25" t="s">
        <v>14</v>
      </c>
      <c r="C15" s="26">
        <v>2500</v>
      </c>
      <c r="D15" s="27">
        <v>15234</v>
      </c>
      <c r="E15" s="52">
        <v>2500</v>
      </c>
      <c r="F15" s="26">
        <v>293</v>
      </c>
      <c r="G15" s="57">
        <f t="shared" si="1"/>
        <v>8.7899999999999991</v>
      </c>
    </row>
    <row r="16" spans="1:7" ht="56.25" customHeight="1" x14ac:dyDescent="0.25">
      <c r="A16" s="24">
        <f t="shared" si="2"/>
        <v>8</v>
      </c>
      <c r="B16" s="25" t="s">
        <v>15</v>
      </c>
      <c r="C16" s="26">
        <v>3431</v>
      </c>
      <c r="D16" s="27">
        <v>19424</v>
      </c>
      <c r="E16" s="52">
        <v>3431</v>
      </c>
      <c r="F16" s="26">
        <v>302</v>
      </c>
      <c r="G16" s="57">
        <f t="shared" si="1"/>
        <v>9.06</v>
      </c>
    </row>
    <row r="17" spans="1:7" ht="56.25" customHeight="1" x14ac:dyDescent="0.25">
      <c r="A17" s="24">
        <f t="shared" si="2"/>
        <v>9</v>
      </c>
      <c r="B17" s="25" t="s">
        <v>16</v>
      </c>
      <c r="C17" s="26">
        <v>2345</v>
      </c>
      <c r="D17" s="27">
        <v>10761</v>
      </c>
      <c r="E17" s="52">
        <v>2345</v>
      </c>
      <c r="F17" s="26">
        <v>189</v>
      </c>
      <c r="G17" s="57">
        <f t="shared" si="1"/>
        <v>5.67</v>
      </c>
    </row>
    <row r="18" spans="1:7" ht="56.25" customHeight="1" x14ac:dyDescent="0.25">
      <c r="A18" s="24">
        <f t="shared" si="2"/>
        <v>10</v>
      </c>
      <c r="B18" s="25" t="s">
        <v>17</v>
      </c>
      <c r="C18" s="26">
        <v>745</v>
      </c>
      <c r="D18" s="27">
        <v>4188</v>
      </c>
      <c r="E18" s="35">
        <v>745</v>
      </c>
      <c r="F18" s="26">
        <v>85</v>
      </c>
      <c r="G18" s="57">
        <f t="shared" si="1"/>
        <v>2.5499999999999998</v>
      </c>
    </row>
    <row r="19" spans="1:7" ht="56.25" customHeight="1" x14ac:dyDescent="0.25">
      <c r="A19" s="24">
        <f t="shared" si="2"/>
        <v>11</v>
      </c>
      <c r="B19" s="25" t="s">
        <v>18</v>
      </c>
      <c r="C19" s="26">
        <v>2488</v>
      </c>
      <c r="D19" s="27">
        <v>12634</v>
      </c>
      <c r="E19" s="35">
        <v>2488</v>
      </c>
      <c r="F19" s="26">
        <v>161</v>
      </c>
      <c r="G19" s="57">
        <f t="shared" si="1"/>
        <v>4.83</v>
      </c>
    </row>
    <row r="20" spans="1:7" ht="56.25" customHeight="1" x14ac:dyDescent="0.25">
      <c r="A20" s="24">
        <f t="shared" si="2"/>
        <v>12</v>
      </c>
      <c r="B20" s="25" t="s">
        <v>19</v>
      </c>
      <c r="C20" s="26">
        <v>3311</v>
      </c>
      <c r="D20" s="27">
        <v>19534</v>
      </c>
      <c r="E20" s="52">
        <v>3311</v>
      </c>
      <c r="F20" s="26">
        <v>276</v>
      </c>
      <c r="G20" s="57">
        <f t="shared" si="1"/>
        <v>8.2799999999999994</v>
      </c>
    </row>
    <row r="21" spans="1:7" ht="56.25" customHeight="1" x14ac:dyDescent="0.25">
      <c r="A21" s="24">
        <f t="shared" si="2"/>
        <v>13</v>
      </c>
      <c r="B21" s="25" t="s">
        <v>20</v>
      </c>
      <c r="C21" s="26">
        <v>1627</v>
      </c>
      <c r="D21" s="27">
        <v>11734</v>
      </c>
      <c r="E21" s="52">
        <v>1627</v>
      </c>
      <c r="F21" s="26">
        <v>251</v>
      </c>
      <c r="G21" s="57">
        <f t="shared" si="1"/>
        <v>7.5299999999999994</v>
      </c>
    </row>
    <row r="22" spans="1:7" ht="56.25" customHeight="1" thickBot="1" x14ac:dyDescent="0.3">
      <c r="A22" s="28">
        <f t="shared" si="2"/>
        <v>14</v>
      </c>
      <c r="B22" s="29" t="s">
        <v>21</v>
      </c>
      <c r="C22" s="30">
        <v>2479</v>
      </c>
      <c r="D22" s="31">
        <v>15973</v>
      </c>
      <c r="E22" s="36">
        <v>2479</v>
      </c>
      <c r="F22" s="30">
        <v>163</v>
      </c>
      <c r="G22" s="58">
        <f t="shared" si="1"/>
        <v>4.8899999999999997</v>
      </c>
    </row>
    <row r="23" spans="1:7" ht="8.25" customHeight="1" thickTop="1" x14ac:dyDescent="0.3"/>
  </sheetData>
  <mergeCells count="9">
    <mergeCell ref="A8:B8"/>
    <mergeCell ref="F4:G6"/>
    <mergeCell ref="E5:E6"/>
    <mergeCell ref="B1:C1"/>
    <mergeCell ref="A2:G2"/>
    <mergeCell ref="A4:A7"/>
    <mergeCell ref="B4:B7"/>
    <mergeCell ref="C4:C6"/>
    <mergeCell ref="D4:D6"/>
  </mergeCells>
  <conditionalFormatting sqref="D8:E22 F9:G22">
    <cfRule type="cellIs" dxfId="2" priority="25" operator="equal">
      <formula>0</formula>
    </cfRule>
  </conditionalFormatting>
  <conditionalFormatting sqref="C8">
    <cfRule type="cellIs" dxfId="1" priority="21" operator="equal">
      <formula>0</formula>
    </cfRule>
  </conditionalFormatting>
  <conditionalFormatting sqref="F4:G8">
    <cfRule type="cellIs" dxfId="0" priority="14" operator="equal">
      <formula>0</formula>
    </cfRule>
  </conditionalFormatting>
  <printOptions horizontalCentered="1"/>
  <pageMargins left="0.19685039370078741" right="0.19685039370078741" top="0.39370078740157483" bottom="0.39370078740157483" header="0.31496062992125984" footer="0.31496062992125984"/>
  <pageSetup scale="8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01.04.2025 й (17)</vt:lpstr>
      <vt:lpstr>Лист1</vt:lpstr>
      <vt:lpstr>'01.04.2025 й (17)'!Область_печати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Zokirov Shaxboz Jamshid ogli</dc:creator>
  <cp:lastModifiedBy>Zokirov Shaxboz Jamshid ogli</cp:lastModifiedBy>
  <dcterms:created xsi:type="dcterms:W3CDTF">2015-06-05T18:19:34Z</dcterms:created>
  <dcterms:modified xsi:type="dcterms:W3CDTF">2025-04-21T10:40:35Z</dcterms:modified>
</cp:coreProperties>
</file>