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/>
  <xr:revisionPtr revIDLastSave="0" documentId="13_ncr:1_{56319D27-65FD-4EDA-972C-FCC142E95999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Пенсия" sheetId="12" state="hidden" r:id="rId1"/>
    <sheet name="Пенсия." sheetId="16" state="hidden" r:id="rId2"/>
    <sheet name="Лист1" sheetId="17" state="hidden" r:id="rId3"/>
    <sheet name="9-май" sheetId="18" state="hidden" r:id="rId4"/>
    <sheet name="июнь" sheetId="22" r:id="rId5"/>
    <sheet name="Композит." sheetId="1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" localSheetId="4">#REF!</definedName>
    <definedName name="\">#REF!</definedName>
    <definedName name="\a">#N/A</definedName>
    <definedName name="\b">#N/A</definedName>
    <definedName name="\p">#N/A</definedName>
    <definedName name="\z">#N/A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hidden="1">{#N/A,#N/A,TRUE,"일정"}</definedName>
    <definedName name="__________________________________a12" hidden="1">{"'Monthly 1997'!$A$3:$S$89"}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hidden="1">{#N/A,#N/A,TRUE,"일정"}</definedName>
    <definedName name="________________________________A1" localSheetId="4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A1" localSheetId="4" hidden="1">#REF!</definedName>
    <definedName name="_______________________________A1" hidden="1">#REF!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hidden="1">{#N/A,#N/A,TRUE,"일정"}</definedName>
    <definedName name="______________________________a12" hidden="1">{"'Monthly 1997'!$A$3:$S$89"}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4" hidden="1">#REF!</definedName>
    <definedName name="_____________________________A1" hidden="1">#REF!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4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4" hidden="1">#REF!</definedName>
    <definedName name="__________________________A1" hidden="1">#REF!</definedName>
    <definedName name="__________________________a12" hidden="1">{"'Monthly 1997'!$A$3:$S$89"}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4" hidden="1">#REF!</definedName>
    <definedName name="_________________________A1" hidden="1">#REF!</definedName>
    <definedName name="_________________________a12" hidden="1">{"'Monthly 1997'!$A$3:$S$89"}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4" hidden="1">#REF!</definedName>
    <definedName name="________________________A1" hidden="1">#REF!</definedName>
    <definedName name="________________________day3" localSheetId="4">#REF!</definedName>
    <definedName name="________________________day3">#REF!</definedName>
    <definedName name="________________________day4" localSheetId="4">#REF!</definedName>
    <definedName name="________________________day4">#REF!</definedName>
    <definedName name="________________________xlfn.BAHTTEXT" hidden="1">#NAME?</definedName>
    <definedName name="_______________________A1" localSheetId="4" hidden="1">#REF!</definedName>
    <definedName name="_______________________A1" hidden="1">#REF!</definedName>
    <definedName name="_______________________day3" localSheetId="4">#REF!</definedName>
    <definedName name="_______________________day3">#REF!</definedName>
    <definedName name="_______________________day4" localSheetId="4">#REF!</definedName>
    <definedName name="_______________________day4">#REF!</definedName>
    <definedName name="_______________________xlfn.BAHTTEXT" hidden="1">#NAME?</definedName>
    <definedName name="______________________A1" localSheetId="4" hidden="1">#REF!</definedName>
    <definedName name="______________________A1" hidden="1">#REF!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day3" localSheetId="4">#REF!</definedName>
    <definedName name="______________________day3">#REF!</definedName>
    <definedName name="______________________day4" localSheetId="4">#REF!</definedName>
    <definedName name="______________________day4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hidden="1">{#N/A,#N/A,TRUE,"일정"}</definedName>
    <definedName name="______________________xlfn.BAHTTEXT" hidden="1">#NAME?</definedName>
    <definedName name="_____________________A1" localSheetId="4" hidden="1">#REF!</definedName>
    <definedName name="_____________________A1" hidden="1">#REF!</definedName>
    <definedName name="_____________________a12" hidden="1">{"'Monthly 1997'!$A$3:$S$89"}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day3" localSheetId="4">#REF!</definedName>
    <definedName name="_____________________day3">#REF!</definedName>
    <definedName name="_____________________day4" localSheetId="4">#REF!</definedName>
    <definedName name="_____________________day4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hidden="1">{#N/A,#N/A,TRUE,"일정"}</definedName>
    <definedName name="_____________________xlfn.BAHTTEXT" hidden="1">#NAME?</definedName>
    <definedName name="____________________A1" localSheetId="4" hidden="1">#REF!</definedName>
    <definedName name="____________________A1" hidden="1">#REF!</definedName>
    <definedName name="____________________a12" hidden="1">{"'Monthly 1997'!$A$3:$S$89"}</definedName>
    <definedName name="____________________A65900" localSheetId="4">#REF!</definedName>
    <definedName name="____________________A65900">#REF!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day3" localSheetId="4">#REF!</definedName>
    <definedName name="____________________day3">#REF!</definedName>
    <definedName name="____________________day4" localSheetId="4">#REF!</definedName>
    <definedName name="____________________day4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hidden="1">{#N/A,#N/A,TRUE,"일정"}</definedName>
    <definedName name="____________________xlfn.BAHTTEXT" hidden="1">#NAME?</definedName>
    <definedName name="___________________A1" localSheetId="4" hidden="1">#REF!</definedName>
    <definedName name="___________________A1" hidden="1">#REF!</definedName>
    <definedName name="___________________a12" hidden="1">{"'Monthly 1997'!$A$3:$S$89"}</definedName>
    <definedName name="___________________A65900" localSheetId="4">#REF!</definedName>
    <definedName name="___________________A65900">#REF!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day3" localSheetId="4">#REF!</definedName>
    <definedName name="___________________day3">#REF!</definedName>
    <definedName name="___________________day4" localSheetId="4">#REF!</definedName>
    <definedName name="___________________day4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hidden="1">{#N/A,#N/A,TRUE,"일정"}</definedName>
    <definedName name="___________________xlfn.BAHTTEXT" hidden="1">#NAME?</definedName>
    <definedName name="__________________A1" localSheetId="4" hidden="1">#REF!</definedName>
    <definedName name="__________________A1" hidden="1">#REF!</definedName>
    <definedName name="__________________a12" hidden="1">{"'Monthly 1997'!$A$3:$S$89"}</definedName>
    <definedName name="__________________A65900" localSheetId="4">#REF!</definedName>
    <definedName name="__________________A65900">#REF!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day3" localSheetId="4">#REF!</definedName>
    <definedName name="__________________day3">#REF!</definedName>
    <definedName name="__________________day4" localSheetId="4">#REF!</definedName>
    <definedName name="__________________day4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hidden="1">{#N/A,#N/A,TRUE,"일정"}</definedName>
    <definedName name="__________________xlfn.BAHTTEXT" hidden="1">#NAME?</definedName>
    <definedName name="_________________A1" localSheetId="4" hidden="1">#REF!</definedName>
    <definedName name="_________________A1" hidden="1">#REF!</definedName>
    <definedName name="_________________a12" hidden="1">{"'Monthly 1997'!$A$3:$S$89"}</definedName>
    <definedName name="_________________A65900" localSheetId="4">#REF!</definedName>
    <definedName name="_________________A65900">#REF!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day3" localSheetId="4">#REF!</definedName>
    <definedName name="_________________day3">#REF!</definedName>
    <definedName name="_________________day4" localSheetId="4">#REF!</definedName>
    <definedName name="_________________day4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hidden="1">{#N/A,#N/A,TRUE,"일정"}</definedName>
    <definedName name="_________________xlfn.BAHTTEXT" hidden="1">#NAME?</definedName>
    <definedName name="________________A1" localSheetId="4" hidden="1">#REF!</definedName>
    <definedName name="________________A1" hidden="1">#REF!</definedName>
    <definedName name="________________a12" hidden="1">{"'Monthly 1997'!$A$3:$S$89"}</definedName>
    <definedName name="________________A65900" localSheetId="4">#REF!</definedName>
    <definedName name="________________A65900">#REF!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ay3" localSheetId="4">#REF!</definedName>
    <definedName name="________________day3">#REF!</definedName>
    <definedName name="________________day4" localSheetId="4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hidden="1">{#N/A,#N/A,TRUE,"일정"}</definedName>
    <definedName name="________________xlfn.BAHTTEXT" hidden="1">#NAME?</definedName>
    <definedName name="_______________a12" hidden="1">{"'Monthly 1997'!$A$3:$S$89"}</definedName>
    <definedName name="_______________A65900" localSheetId="4">#REF!</definedName>
    <definedName name="_______________A65900">#REF!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day3" localSheetId="4">#REF!</definedName>
    <definedName name="_______________day3">#REF!</definedName>
    <definedName name="_______________day4" localSheetId="4">#REF!</definedName>
    <definedName name="_______________day4">#REF!</definedName>
    <definedName name="_______________xlfn.BAHTTEXT" hidden="1">#NAME?</definedName>
    <definedName name="______________A1" localSheetId="4" hidden="1">#REF!</definedName>
    <definedName name="______________A1" hidden="1">#REF!</definedName>
    <definedName name="______________A65900" localSheetId="4">#REF!</definedName>
    <definedName name="______________A65900">#REF!</definedName>
    <definedName name="______________A999999" localSheetId="4">#REF!</definedName>
    <definedName name="______________A999999">#REF!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4">#REF!</definedName>
    <definedName name="______________day3">#REF!</definedName>
    <definedName name="______________day4" localSheetId="4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SPO1">#N/A</definedName>
    <definedName name="______________SPO2">#N/A</definedName>
    <definedName name="______________tt1" hidden="1">{#N/A,#N/A,TRUE,"일정"}</definedName>
    <definedName name="______________xlfn.BAHTTEXT" hidden="1">#NAME?</definedName>
    <definedName name="_____________A1" localSheetId="4" hidden="1">#REF!</definedName>
    <definedName name="_____________A1" hidden="1">#REF!</definedName>
    <definedName name="_____________a12" hidden="1">{"'Monthly 1997'!$A$3:$S$89"}</definedName>
    <definedName name="_____________A65900" localSheetId="4">#REF!</definedName>
    <definedName name="_____________A65900">#REF!</definedName>
    <definedName name="_____________A999999" localSheetId="4">#REF!</definedName>
    <definedName name="_____________A999999">#REF!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4">#REF!</definedName>
    <definedName name="_____________day3">#REF!</definedName>
    <definedName name="_____________day4" localSheetId="4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SPO1">#N/A</definedName>
    <definedName name="_____________SPO2">#N/A</definedName>
    <definedName name="_____________tt1" hidden="1">{#N/A,#N/A,TRUE,"일정"}</definedName>
    <definedName name="_____________xlfn.BAHTTEXT" hidden="1">#NAME?</definedName>
    <definedName name="____________A1" localSheetId="4" hidden="1">#REF!</definedName>
    <definedName name="____________A1" hidden="1">#REF!</definedName>
    <definedName name="____________a12" hidden="1">{"'Monthly 1997'!$A$3:$S$89"}</definedName>
    <definedName name="____________A65900" localSheetId="4">#REF!</definedName>
    <definedName name="____________A65900">#REF!</definedName>
    <definedName name="____________A999999" localSheetId="4">#REF!</definedName>
    <definedName name="____________A999999">#REF!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ay3" localSheetId="4">#REF!</definedName>
    <definedName name="____________day3">#REF!</definedName>
    <definedName name="____________day4" localSheetId="4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SPO1">#N/A</definedName>
    <definedName name="____________SPO2">#N/A</definedName>
    <definedName name="____________tt1" hidden="1">{#N/A,#N/A,TRUE,"일정"}</definedName>
    <definedName name="____________xlfn.BAHTTEXT" hidden="1">#NAME?</definedName>
    <definedName name="___________A1" localSheetId="4" hidden="1">#REF!</definedName>
    <definedName name="___________A1" hidden="1">#REF!</definedName>
    <definedName name="___________a12" hidden="1">{"'Monthly 1997'!$A$3:$S$89"}</definedName>
    <definedName name="___________A65900" localSheetId="4">#REF!</definedName>
    <definedName name="___________A65900">#REF!</definedName>
    <definedName name="___________A999999" localSheetId="4">#REF!</definedName>
    <definedName name="___________A999999">#REF!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ay3" localSheetId="4">#REF!</definedName>
    <definedName name="___________day3">#REF!</definedName>
    <definedName name="___________day4" localSheetId="4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SPO1">#N/A</definedName>
    <definedName name="___________SPO2">#N/A</definedName>
    <definedName name="___________tt1" hidden="1">{#N/A,#N/A,TRUE,"일정"}</definedName>
    <definedName name="___________xlfn.BAHTTEXT" hidden="1">#NAME?</definedName>
    <definedName name="__________A1" localSheetId="4" hidden="1">#REF!</definedName>
    <definedName name="__________A1" hidden="1">#REF!</definedName>
    <definedName name="__________a12" hidden="1">{"'Monthly 1997'!$A$3:$S$89"}</definedName>
    <definedName name="__________A65900" localSheetId="4">#REF!</definedName>
    <definedName name="__________A65900">#REF!</definedName>
    <definedName name="__________A999999" localSheetId="4">#REF!</definedName>
    <definedName name="__________A999999">#REF!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ay3" localSheetId="4">#REF!</definedName>
    <definedName name="__________day3">#REF!</definedName>
    <definedName name="__________day4" localSheetId="4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SPO1">#N/A</definedName>
    <definedName name="__________SPO2">#N/A</definedName>
    <definedName name="__________tt1" hidden="1">{#N/A,#N/A,TRUE,"일정"}</definedName>
    <definedName name="__________xlfn.BAHTTEXT" hidden="1">#NAME?</definedName>
    <definedName name="_________A1" localSheetId="4" hidden="1">#REF!</definedName>
    <definedName name="_________A1" hidden="1">#REF!</definedName>
    <definedName name="_________a12" hidden="1">{"'Monthly 1997'!$A$3:$S$89"}</definedName>
    <definedName name="_________A65900" localSheetId="4">#REF!</definedName>
    <definedName name="_________A65900">#REF!</definedName>
    <definedName name="_________A999999" localSheetId="4">#REF!</definedName>
    <definedName name="_________A999999">#REF!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ay3" localSheetId="4">#REF!</definedName>
    <definedName name="_________day3">#REF!</definedName>
    <definedName name="_________day4" localSheetId="4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SPO1">#N/A</definedName>
    <definedName name="_________SPO2">#N/A</definedName>
    <definedName name="_________tt1" hidden="1">{#N/A,#N/A,TRUE,"일정"}</definedName>
    <definedName name="_________xlfn.BAHTTEXT" hidden="1">#NAME?</definedName>
    <definedName name="________A1" localSheetId="4" hidden="1">#REF!</definedName>
    <definedName name="________A1" hidden="1">#REF!</definedName>
    <definedName name="________a12" hidden="1">{"'Monthly 1997'!$A$3:$S$89"}</definedName>
    <definedName name="________A65900" localSheetId="4">#REF!</definedName>
    <definedName name="________A65900">#REF!</definedName>
    <definedName name="________A999999" localSheetId="4">#REF!</definedName>
    <definedName name="________A999999">#REF!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day3" localSheetId="4">#REF!</definedName>
    <definedName name="________day3">#REF!</definedName>
    <definedName name="________day4" localSheetId="4">#REF!</definedName>
    <definedName name="________day4">#REF!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Per2">[1]Date!$I$5</definedName>
    <definedName name="________SPO1">#N/A</definedName>
    <definedName name="________SPO2">#N/A</definedName>
    <definedName name="________Tit2">[2]Tit!$A$5:$A$8</definedName>
    <definedName name="________tt1" hidden="1">{#N/A,#N/A,TRUE,"일정"}</definedName>
    <definedName name="________xlfn.BAHTTEXT" hidden="1">#NAME?</definedName>
    <definedName name="_______A1" localSheetId="4" hidden="1">#REF!</definedName>
    <definedName name="_______A1" hidden="1">#REF!</definedName>
    <definedName name="_______a12" hidden="1">{"'Monthly 1997'!$A$3:$S$89"}</definedName>
    <definedName name="_______A65900" localSheetId="4">#REF!</definedName>
    <definedName name="_______A65900">#REF!</definedName>
    <definedName name="_______A999999" localSheetId="4">#REF!</definedName>
    <definedName name="_______A999999">#REF!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day3" localSheetId="4">#REF!</definedName>
    <definedName name="_______day3">#REF!</definedName>
    <definedName name="_______day4" localSheetId="4">#REF!</definedName>
    <definedName name="_______day4">#REF!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Per2">#N/A</definedName>
    <definedName name="_______SPO1">#N/A</definedName>
    <definedName name="_______SPO2">#N/A</definedName>
    <definedName name="_______Tit1">[3]Tit!$A$1:$A$4</definedName>
    <definedName name="_______Tit2">#N/A</definedName>
    <definedName name="_______Tit3">[3]Tit!$B$1:$B$4</definedName>
    <definedName name="_______Tit4">[3]Tit!$B$5:$B$8</definedName>
    <definedName name="_______top1">{30,140,350,160,"",""}</definedName>
    <definedName name="_______tt1" hidden="1">{#N/A,#N/A,TRUE,"일정"}</definedName>
    <definedName name="_______xlfn.BAHTTEXT" hidden="1">#NAME?</definedName>
    <definedName name="______A1" localSheetId="4" hidden="1">#REF!</definedName>
    <definedName name="______A1" hidden="1">#REF!</definedName>
    <definedName name="______a12" hidden="1">{"'Monthly 1997'!$A$3:$S$89"}</definedName>
    <definedName name="______A65900" localSheetId="4">#REF!</definedName>
    <definedName name="______A65900">#REF!</definedName>
    <definedName name="______A999999" localSheetId="4">#REF!</definedName>
    <definedName name="______A999999">#REF!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day3" localSheetId="4">#REF!</definedName>
    <definedName name="______day3">#REF!</definedName>
    <definedName name="______day4" localSheetId="4">#REF!</definedName>
    <definedName name="______day4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Per2">[1]Date!$I$5</definedName>
    <definedName name="______SPO1">#N/A</definedName>
    <definedName name="______SPO2">#N/A</definedName>
    <definedName name="______Tit1">[3]Tit!$A$1:$A$4</definedName>
    <definedName name="______Tit2">[2]Tit!$A$5:$A$8</definedName>
    <definedName name="______Tit3">[3]Tit!$B$1:$B$4</definedName>
    <definedName name="______Tit4">[3]Tit!$B$5:$B$8</definedName>
    <definedName name="______tt1" hidden="1">{#N/A,#N/A,TRUE,"일정"}</definedName>
    <definedName name="______xlfn.BAHTTEXT" hidden="1">#NAME?</definedName>
    <definedName name="_____A1" localSheetId="4" hidden="1">#REF!</definedName>
    <definedName name="_____A1" hidden="1">#REF!</definedName>
    <definedName name="_____a12" hidden="1">{"'Monthly 1997'!$A$3:$S$89"}</definedName>
    <definedName name="_____A65900" localSheetId="4">#REF!</definedName>
    <definedName name="_____A65900">#REF!</definedName>
    <definedName name="_____A999999" localSheetId="4">#REF!</definedName>
    <definedName name="_____A999999">#REF!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 localSheetId="4">#REF!</definedName>
    <definedName name="_____C65537">#REF!</definedName>
    <definedName name="_____day3" localSheetId="4">#REF!</definedName>
    <definedName name="_____day3">#REF!</definedName>
    <definedName name="_____day4" localSheetId="4">#REF!</definedName>
    <definedName name="_____day4">#REF!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Per2">[1]Date!$I$5</definedName>
    <definedName name="_____SPO1">#N/A</definedName>
    <definedName name="_____SPO2">#N/A</definedName>
    <definedName name="_____Tit1">[3]Tit!$A$1:$A$4</definedName>
    <definedName name="_____Tit2">[2]Tit!$A$5:$A$8</definedName>
    <definedName name="_____Tit3">[3]Tit!$B$1:$B$4</definedName>
    <definedName name="_____Tit4">[3]Tit!$B$5:$B$8</definedName>
    <definedName name="_____top1">{30,140,350,160,"",""}</definedName>
    <definedName name="_____tt1" hidden="1">{#N/A,#N/A,TRUE,"일정"}</definedName>
    <definedName name="_____xlfn.BAHTTEXT" hidden="1">#NAME?</definedName>
    <definedName name="_____xlfn.RTD" hidden="1">#NAME?</definedName>
    <definedName name="____A1" localSheetId="4" hidden="1">#REF!</definedName>
    <definedName name="____A1" hidden="1">#REF!</definedName>
    <definedName name="____a12" hidden="1">{"'Monthly 1997'!$A$3:$S$89"}</definedName>
    <definedName name="____A65555" localSheetId="4">#REF!</definedName>
    <definedName name="____A65555">#REF!</definedName>
    <definedName name="____A65655" localSheetId="4">#REF!</definedName>
    <definedName name="____A65655">#REF!</definedName>
    <definedName name="____A65900" localSheetId="4">#REF!</definedName>
    <definedName name="____A65900">#REF!</definedName>
    <definedName name="____A999999" localSheetId="4">#REF!</definedName>
    <definedName name="____A999999">#REF!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4">#REF!</definedName>
    <definedName name="____B100000">#REF!</definedName>
    <definedName name="____B80000" localSheetId="4">#REF!</definedName>
    <definedName name="____B80000">#REF!</definedName>
    <definedName name="____B99999" localSheetId="4">#REF!</definedName>
    <definedName name="____B99999">#REF!</definedName>
    <definedName name="____C65537" localSheetId="4">#REF!</definedName>
    <definedName name="____C65537">#REF!</definedName>
    <definedName name="____day3" localSheetId="4">#REF!</definedName>
    <definedName name="____day3">#REF!</definedName>
    <definedName name="____day4" localSheetId="4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Per2">[1]Date!$I$5</definedName>
    <definedName name="____SPO1">#N/A</definedName>
    <definedName name="____SPO2">#N/A</definedName>
    <definedName name="____Tit1">[3]Tit!$A$1:$A$4</definedName>
    <definedName name="____Tit2">[2]Tit!$A$5:$A$8</definedName>
    <definedName name="____Tit3">[3]Tit!$B$1:$B$4</definedName>
    <definedName name="____Tit4">[3]Tit!$B$5:$B$8</definedName>
    <definedName name="____top1">{30,140,350,160,"",""}</definedName>
    <definedName name="____tt1" hidden="1">{#N/A,#N/A,TRUE,"일정"}</definedName>
    <definedName name="____tt195" localSheetId="4">#REF!</definedName>
    <definedName name="____tt195">#REF!</definedName>
    <definedName name="____xlfn.BAHTTEXT" hidden="1">#NAME?</definedName>
    <definedName name="____xlfn.RTD" hidden="1">#NAME?</definedName>
    <definedName name="___11" localSheetId="4">#REF!</definedName>
    <definedName name="___11">#REF!</definedName>
    <definedName name="___A1" localSheetId="4" hidden="1">#REF!</definedName>
    <definedName name="___A1" hidden="1">#REF!</definedName>
    <definedName name="___a12" hidden="1">{"'Monthly 1997'!$A$3:$S$89"}</definedName>
    <definedName name="___A65555" localSheetId="4">#REF!</definedName>
    <definedName name="___A65555">#REF!</definedName>
    <definedName name="___A65655" localSheetId="4">#REF!</definedName>
    <definedName name="___A65655">#REF!</definedName>
    <definedName name="___A65900" localSheetId="4">#REF!</definedName>
    <definedName name="___A65900">#REF!</definedName>
    <definedName name="___A999999" localSheetId="4">#REF!</definedName>
    <definedName name="___A999999">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4">#REF!</definedName>
    <definedName name="___B100000">#REF!</definedName>
    <definedName name="___B80000" localSheetId="4">#REF!</definedName>
    <definedName name="___B80000">#REF!</definedName>
    <definedName name="___B99999" localSheetId="4">#REF!</definedName>
    <definedName name="___B99999">#REF!</definedName>
    <definedName name="___C65537" localSheetId="4">#REF!</definedName>
    <definedName name="___C65537">#REF!</definedName>
    <definedName name="___day3" localSheetId="4">#REF!</definedName>
    <definedName name="___day3">#REF!</definedName>
    <definedName name="___day4" localSheetId="4">#REF!</definedName>
    <definedName name="___day4">#REF!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Per2">[1]Date!$I$5</definedName>
    <definedName name="___SPO1">#N/A</definedName>
    <definedName name="___SPO2">#N/A</definedName>
    <definedName name="___Tit1">[3]Tit!$A$1:$A$4</definedName>
    <definedName name="___Tit2">[2]Tit!$A$5:$A$8</definedName>
    <definedName name="___Tit3">[3]Tit!$B$1:$B$4</definedName>
    <definedName name="___Tit4">[3]Tit!$B$5:$B$8</definedName>
    <definedName name="___top1">{30,140,350,160,"",""}</definedName>
    <definedName name="___tt1" hidden="1">{#N/A,#N/A,TRUE,"일정"}</definedName>
    <definedName name="___tt195" localSheetId="4">#REF!</definedName>
    <definedName name="___tt195">#REF!</definedName>
    <definedName name="___xlfn.BAHTTEXT" hidden="1">#NAME?</definedName>
    <definedName name="___xlfn.RTD" hidden="1">#NAME?</definedName>
    <definedName name="__123Graph_A" localSheetId="4" hidden="1">[4]tab17!#REF!</definedName>
    <definedName name="__123Graph_A" hidden="1">[4]tab17!#REF!</definedName>
    <definedName name="__123Graph_B" localSheetId="4" hidden="1">[4]tab17!#REF!</definedName>
    <definedName name="__123Graph_B" hidden="1">[4]tab17!#REF!</definedName>
    <definedName name="__123Graph_X" localSheetId="4" hidden="1">[4]tab17!#REF!</definedName>
    <definedName name="__123Graph_X" hidden="1">[4]tab17!#REF!</definedName>
    <definedName name="__A1" localSheetId="4" hidden="1">#REF!</definedName>
    <definedName name="__A1" hidden="1">#REF!</definedName>
    <definedName name="__a12" hidden="1">{"'Monthly 1997'!$A$3:$S$89"}</definedName>
    <definedName name="__a145" localSheetId="4">#REF!</definedName>
    <definedName name="__a145">#REF!</definedName>
    <definedName name="__a146" localSheetId="4">#REF!</definedName>
    <definedName name="__a146">#REF!</definedName>
    <definedName name="__a147" localSheetId="4">#REF!</definedName>
    <definedName name="__a147">#REF!</definedName>
    <definedName name="__A65555" localSheetId="4">#REF!</definedName>
    <definedName name="__A65555">#REF!</definedName>
    <definedName name="__A65655" localSheetId="4">#REF!</definedName>
    <definedName name="__A65655">#REF!</definedName>
    <definedName name="__A65900" localSheetId="4">#REF!</definedName>
    <definedName name="__A65900">#REF!</definedName>
    <definedName name="__A999999" localSheetId="4">#REF!</definedName>
    <definedName name="__A999999">#REF!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4">#REF!</definedName>
    <definedName name="__B100000">#REF!</definedName>
    <definedName name="__B80000" localSheetId="4">#REF!</definedName>
    <definedName name="__B80000">#REF!</definedName>
    <definedName name="__B99999" localSheetId="4">#REF!</definedName>
    <definedName name="__B99999">#REF!</definedName>
    <definedName name="__C65537" localSheetId="4">#REF!</definedName>
    <definedName name="__C65537">#REF!</definedName>
    <definedName name="__CT5" localSheetId="4">#REF!</definedName>
    <definedName name="__CT5">#REF!</definedName>
    <definedName name="__day3" localSheetId="4">#REF!</definedName>
    <definedName name="__day3">#REF!</definedName>
    <definedName name="__day4" localSheetId="4">#REF!</definedName>
    <definedName name="__day4">#REF!</definedName>
    <definedName name="__I______AU__E" localSheetId="4">#REF!</definedName>
    <definedName name="__I______AU__E">#REF!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4">#REF!</definedName>
    <definedName name="__JAP97">#REF!</definedName>
    <definedName name="__JAP98" localSheetId="4">#REF!</definedName>
    <definedName name="__JAP98">#REF!</definedName>
    <definedName name="__KOR97" localSheetId="4">#REF!</definedName>
    <definedName name="__KOR97">#REF!</definedName>
    <definedName name="__KOR98" localSheetId="4">#REF!</definedName>
    <definedName name="__KOR98">#REF!</definedName>
    <definedName name="__NFT1" localSheetId="4">#REF!,#REF!,#REF!,#REF!</definedName>
    <definedName name="__NFT1">#REF!,#REF!,#REF!,#REF!</definedName>
    <definedName name="__Per2">[1]Date!$I$5</definedName>
    <definedName name="__SPO1">#N/A</definedName>
    <definedName name="__SPO2">#N/A</definedName>
    <definedName name="__Tit1">[3]Tit!$A$1:$A$4</definedName>
    <definedName name="__Tit2">[2]Tit!$A$5:$A$8</definedName>
    <definedName name="__Tit3">[3]Tit!$B$1:$B$4</definedName>
    <definedName name="__Tit4">[3]Tit!$B$5:$B$8</definedName>
    <definedName name="__top1">{30,140,350,160,"",""}</definedName>
    <definedName name="__tt1" hidden="1">{#N/A,#N/A,TRUE,"일정"}</definedName>
    <definedName name="__tt195" localSheetId="4">#REF!</definedName>
    <definedName name="__tt195">#REF!</definedName>
    <definedName name="__TTT1" localSheetId="4">#REF!</definedName>
    <definedName name="__TTT1">#REF!</definedName>
    <definedName name="__xlfn.BAHTTEXT" hidden="1">#NAME?</definedName>
    <definedName name="__xlfn.RTD" hidden="1">#NAME?</definedName>
    <definedName name="_05_3_7" localSheetId="4">#REF!</definedName>
    <definedName name="_05_3_7">#REF!</definedName>
    <definedName name="_06_2_6" localSheetId="4">#REF!</definedName>
    <definedName name="_06_2_6">#REF!</definedName>
    <definedName name="_06_3_9" localSheetId="4">#REF!</definedName>
    <definedName name="_06_3_9">#REF!</definedName>
    <definedName name="_07_2_10" localSheetId="4">#REF!</definedName>
    <definedName name="_07_2_10">#REF!</definedName>
    <definedName name="_07_2_2" localSheetId="4">#REF!</definedName>
    <definedName name="_07_2_2">#REF!</definedName>
    <definedName name="_07_2_3" localSheetId="4">#REF!</definedName>
    <definedName name="_07_2_3">#REF!</definedName>
    <definedName name="_07_2_7" localSheetId="4">#REF!</definedName>
    <definedName name="_07_2_7">#REF!</definedName>
    <definedName name="_08" localSheetId="4">#REF!</definedName>
    <definedName name="_08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4">#REF!</definedName>
    <definedName name="_10_????">#REF!</definedName>
    <definedName name="_100_0누실적" localSheetId="4">#REF!</definedName>
    <definedName name="_100_0누실적">#REF!</definedName>
    <definedName name="_101_0실기버" localSheetId="4">#REF!</definedName>
    <definedName name="_101_0실기버">#REF!</definedName>
    <definedName name="_102_0실적마" localSheetId="4">#REF!</definedName>
    <definedName name="_102_0실적마">#REF!</definedName>
    <definedName name="_104ОБЛАСТЬ_ПЕЌАТ" localSheetId="4">#REF!</definedName>
    <definedName name="_104ОБЛАСТЬ_ПЕЌАТ">#REF!</definedName>
    <definedName name="_1053__0_S" localSheetId="4" hidden="1">#REF!</definedName>
    <definedName name="_1053__0_S" hidden="1">#REF!</definedName>
    <definedName name="_111" localSheetId="4">#REF!</definedName>
    <definedName name="_111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3_0_0입" localSheetId="4">#REF!</definedName>
    <definedName name="_183_0_0입">#REF!</definedName>
    <definedName name="_186_0_0차" localSheetId="4">#REF!</definedName>
    <definedName name="_186_0_0차">#REF!</definedName>
    <definedName name="_195_0계기" localSheetId="4">#REF!</definedName>
    <definedName name="_195_0계기">#REF!</definedName>
    <definedName name="_198_0계기en" localSheetId="4">#REF!</definedName>
    <definedName name="_198_0계기en">#REF!</definedName>
    <definedName name="_2_0Print_Area" localSheetId="4">#REF!</definedName>
    <definedName name="_2_0Print_Area">#REF!</definedName>
    <definedName name="_20" localSheetId="4">#REF!</definedName>
    <definedName name="_20">#REF!</definedName>
    <definedName name="_201_0누계기" localSheetId="4">#REF!</definedName>
    <definedName name="_201_0누계기">#REF!</definedName>
    <definedName name="_204_0누계생" localSheetId="4">#REF!</definedName>
    <definedName name="_204_0누계생">#REF!</definedName>
    <definedName name="_207_0누실마" localSheetId="4">#REF!</definedName>
    <definedName name="_207_0누실마">#REF!</definedName>
    <definedName name="_210_0누실적" localSheetId="4">#REF!</definedName>
    <definedName name="_210_0누실적">#REF!</definedName>
    <definedName name="_213_0실기버" localSheetId="4">#REF!</definedName>
    <definedName name="_213_0실기버">#REF!</definedName>
    <definedName name="_216_0실적마" localSheetId="4">#REF!</definedName>
    <definedName name="_216_0실적마">#REF!</definedName>
    <definedName name="_222ОБЛАСТЬ_ПЕЌАТ" localSheetId="4">#REF!</definedName>
    <definedName name="_222ОБЛАСТЬ_ПЕЌАТ">#REF!</definedName>
    <definedName name="_3_0Print_Area" localSheetId="4">#REF!</definedName>
    <definedName name="_3_0Print_Area">#REF!</definedName>
    <definedName name="_3_0실마" localSheetId="4">#REF!</definedName>
    <definedName name="_3_0실마">#REF!</definedName>
    <definedName name="_30" localSheetId="4">#REF!</definedName>
    <definedName name="_30">#REF!</definedName>
    <definedName name="_4_0실적" localSheetId="4">#REF!</definedName>
    <definedName name="_4_0실적">#REF!</definedName>
    <definedName name="_40" localSheetId="4">#REF!</definedName>
    <definedName name="_40">#REF!</definedName>
    <definedName name="_440__0_S" localSheetId="4" hidden="1">#REF!</definedName>
    <definedName name="_440__0_S" hidden="1">#REF!</definedName>
    <definedName name="_5_????" localSheetId="4">#REF!</definedName>
    <definedName name="_5_????">#REF!</definedName>
    <definedName name="_6_0실마" localSheetId="4">#REF!</definedName>
    <definedName name="_6_0실마">#REF!</definedName>
    <definedName name="_89185A78B00" localSheetId="4">#REF!</definedName>
    <definedName name="_89185A78B00">#REF!</definedName>
    <definedName name="_9_0실적" localSheetId="4">#REF!</definedName>
    <definedName name="_9_0실적">#REF!</definedName>
    <definedName name="_91_0_0입" localSheetId="4">#REF!</definedName>
    <definedName name="_91_0_0입">#REF!</definedName>
    <definedName name="_92_0_0차" localSheetId="4">#REF!</definedName>
    <definedName name="_92_0_0차">#REF!</definedName>
    <definedName name="_95_0계기" localSheetId="4">#REF!</definedName>
    <definedName name="_95_0계기">#REF!</definedName>
    <definedName name="_96_0계기en" localSheetId="4">#REF!</definedName>
    <definedName name="_96_0계기en">#REF!</definedName>
    <definedName name="_97_0누계기" localSheetId="4">#REF!</definedName>
    <definedName name="_97_0누계기">#REF!</definedName>
    <definedName name="_98_0누계생" localSheetId="4">#REF!</definedName>
    <definedName name="_98_0누계생">#REF!</definedName>
    <definedName name="_99_0누실마" localSheetId="4">#REF!</definedName>
    <definedName name="_99_0누실마">#REF!</definedName>
    <definedName name="_a12" hidden="1">{"'Monthly 1997'!$A$3:$S$89"}</definedName>
    <definedName name="_a145" localSheetId="4">#REF!</definedName>
    <definedName name="_a145">#REF!</definedName>
    <definedName name="_a146" localSheetId="4">#REF!</definedName>
    <definedName name="_a146">#REF!</definedName>
    <definedName name="_a147" localSheetId="4">#REF!</definedName>
    <definedName name="_a147">#REF!</definedName>
    <definedName name="_A61" hidden="1">{#N/A,#N/A,FALSE,"BODY"}</definedName>
    <definedName name="_A65555" localSheetId="4">#REF!</definedName>
    <definedName name="_A65555">#REF!</definedName>
    <definedName name="_A65655" localSheetId="4">#REF!</definedName>
    <definedName name="_A65655">#REF!</definedName>
    <definedName name="_A65900" localSheetId="4">#REF!</definedName>
    <definedName name="_A65900">#REF!</definedName>
    <definedName name="_A999999" localSheetId="4">#REF!</definedName>
    <definedName name="_A999999">#REF!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4">[5]!_a1Z,[5]!_a2Z</definedName>
    <definedName name="_aZ">[5]!_a1Z,[5]!_a2Z</definedName>
    <definedName name="_B100000" localSheetId="4">#REF!</definedName>
    <definedName name="_B100000">#REF!</definedName>
    <definedName name="_B699999">#N/A</definedName>
    <definedName name="_B80000" localSheetId="4">#REF!</definedName>
    <definedName name="_B80000">#REF!</definedName>
    <definedName name="_B99999" localSheetId="4">#REF!</definedName>
    <definedName name="_B99999">#REF!</definedName>
    <definedName name="_Begin" localSheetId="4">'[6]Форма №2а'!#REF!</definedName>
    <definedName name="_Begin">'[6]Форма №2а'!#REF!</definedName>
    <definedName name="_C65537" localSheetId="4">#REF!</definedName>
    <definedName name="_C65537">#REF!</definedName>
    <definedName name="_CT5" localSheetId="4">#REF!</definedName>
    <definedName name="_CT5">#REF!</definedName>
    <definedName name="_day3" localSheetId="4">#REF!</definedName>
    <definedName name="_day3">#REF!</definedName>
    <definedName name="_day4" localSheetId="4">#REF!</definedName>
    <definedName name="_day4">#REF!</definedName>
    <definedName name="_Dist_Bin" localSheetId="4" hidden="1">#REF!</definedName>
    <definedName name="_Dist_Bin" hidden="1">#REF!</definedName>
    <definedName name="_Dist_Values" localSheetId="4" hidden="1">#REF!</definedName>
    <definedName name="_Dist_Values" hidden="1">#REF!</definedName>
    <definedName name="_End" localSheetId="4">'[6]Форма №2а'!#REF!</definedName>
    <definedName name="_End">'[6]Форма №2а'!#REF!</definedName>
    <definedName name="_Fill" localSheetId="4" hidden="1">#REF!</definedName>
    <definedName name="_Fill" hidden="1">#REF!</definedName>
    <definedName name="_FTL2" localSheetId="4">#REF!</definedName>
    <definedName name="_FTL2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4">#REF!</definedName>
    <definedName name="_JAP97">#REF!</definedName>
    <definedName name="_JAP98" localSheetId="4">#REF!</definedName>
    <definedName name="_JAP98">#REF!</definedName>
    <definedName name="_k1" localSheetId="4">#REF!</definedName>
    <definedName name="_k1">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KOR97" localSheetId="4">#REF!</definedName>
    <definedName name="_KOR97">#REF!</definedName>
    <definedName name="_KOR98" localSheetId="4">#REF!</definedName>
    <definedName name="_KOR98">#REF!</definedName>
    <definedName name="_MatInverse_In" localSheetId="4" hidden="1">#REF!</definedName>
    <definedName name="_MatInverse_In" hidden="1">#REF!</definedName>
    <definedName name="_MatInverse_Out" localSheetId="4" hidden="1">#REF!</definedName>
    <definedName name="_MatInverse_Out" hidden="1">#REF!</definedName>
    <definedName name="_na1" localSheetId="4">#REF!</definedName>
    <definedName name="_na1">#REF!</definedName>
    <definedName name="_na2" localSheetId="4">#REF!</definedName>
    <definedName name="_na2">#REF!</definedName>
    <definedName name="_na3" localSheetId="4">#REF!</definedName>
    <definedName name="_na3">#REF!</definedName>
    <definedName name="_na5" localSheetId="4">#REF!</definedName>
    <definedName name="_na5">#REF!</definedName>
    <definedName name="_na6" localSheetId="4">#REF!</definedName>
    <definedName name="_na6">#REF!</definedName>
    <definedName name="_na7" localSheetId="4">#REF!</definedName>
    <definedName name="_na7">#REF!</definedName>
    <definedName name="_na8" localSheetId="4">#REF!</definedName>
    <definedName name="_na8">#REF!</definedName>
    <definedName name="_NFT1" localSheetId="4">#REF!,#REF!,#REF!,#REF!</definedName>
    <definedName name="_NFT1">#REF!,#REF!,#REF!,#REF!</definedName>
    <definedName name="_Order1" hidden="1">255</definedName>
    <definedName name="_Order2" hidden="1">0</definedName>
    <definedName name="_Parse_Out" localSheetId="4" hidden="1">#REF!</definedName>
    <definedName name="_Parse_Out" hidden="1">#REF!</definedName>
    <definedName name="_Per2">[1]Date!$I$5</definedName>
    <definedName name="_Sort" localSheetId="4" hidden="1">#REF!</definedName>
    <definedName name="_Sort" hidden="1">#REF!</definedName>
    <definedName name="_SPO1">#N/A</definedName>
    <definedName name="_SPO2">#N/A</definedName>
    <definedName name="_StartInsert" localSheetId="4">'[6]Форма №2а'!#REF!</definedName>
    <definedName name="_StartInsert">'[6]Форма №2а'!#REF!</definedName>
    <definedName name="_Tit1">#N/A</definedName>
    <definedName name="_Tit2">[2]Tit!$A$5:$A$8</definedName>
    <definedName name="_Tit3">#N/A</definedName>
    <definedName name="_Tit4">#N/A</definedName>
    <definedName name="_top1">{30,140,350,160,"",""}</definedName>
    <definedName name="_tt1" hidden="1">{#N/A,#N/A,TRUE,"일정"}</definedName>
    <definedName name="_tt195" localSheetId="4">#REF!</definedName>
    <definedName name="_tt195">#REF!</definedName>
    <definedName name="_TTT1" localSheetId="4">#REF!</definedName>
    <definedName name="_TTT1">#REF!</definedName>
    <definedName name="_VRT1" localSheetId="4">#REF!</definedName>
    <definedName name="_VRT1">#REF!</definedName>
    <definedName name="_VRT2" localSheetId="4">#REF!</definedName>
    <definedName name="_VRT2">#REF!</definedName>
    <definedName name="_xlnm._FilterDatabase" localSheetId="4" hidden="1">#REF!</definedName>
    <definedName name="_xlnm._FilterDatabase" localSheetId="0" hidden="1">Пенсия!$B$9:$AE$9</definedName>
    <definedName name="_xlnm._FilterDatabase" localSheetId="1" hidden="1">Пенсия.!$B$10:$AM$10</definedName>
    <definedName name="_xlnm._FilterDatabase" hidden="1">#REF!</definedName>
    <definedName name="a">{30,140,350,160,"",""}</definedName>
    <definedName name="a_" localSheetId="4">#REF!</definedName>
    <definedName name="a_">#REF!</definedName>
    <definedName name="a_010_03o" localSheetId="4">#REF!</definedName>
    <definedName name="a_010_03o">#REF!</definedName>
    <definedName name="a_010_04o" localSheetId="4">#REF!</definedName>
    <definedName name="a_010_04o">#REF!</definedName>
    <definedName name="a_010_05o" localSheetId="4">#REF!</definedName>
    <definedName name="a_010_05o">#REF!</definedName>
    <definedName name="a_010_06o" localSheetId="4">#REF!</definedName>
    <definedName name="a_010_06o">#REF!</definedName>
    <definedName name="a_010_07o" localSheetId="4">#REF!</definedName>
    <definedName name="a_010_07o">#REF!</definedName>
    <definedName name="a_010_08o" localSheetId="4">#REF!</definedName>
    <definedName name="a_010_08o">#REF!</definedName>
    <definedName name="a_020_03o" localSheetId="4">#REF!</definedName>
    <definedName name="a_020_03o">#REF!</definedName>
    <definedName name="a_020_04o" localSheetId="4">#REF!</definedName>
    <definedName name="a_020_04o">#REF!</definedName>
    <definedName name="a_020_05o" localSheetId="4">#REF!</definedName>
    <definedName name="a_020_05o">#REF!</definedName>
    <definedName name="a_020_06o" localSheetId="4">#REF!</definedName>
    <definedName name="a_020_06o">#REF!</definedName>
    <definedName name="a_020_07o" localSheetId="4">#REF!</definedName>
    <definedName name="a_020_07o">#REF!</definedName>
    <definedName name="a_020_08o" localSheetId="4">#REF!</definedName>
    <definedName name="a_020_08o">#REF!</definedName>
    <definedName name="a_030_03o" localSheetId="4">#REF!</definedName>
    <definedName name="a_030_03o">#REF!</definedName>
    <definedName name="a_030_04o" localSheetId="4">#REF!</definedName>
    <definedName name="a_030_04o">#REF!</definedName>
    <definedName name="a_030_05o" localSheetId="4">#REF!</definedName>
    <definedName name="a_030_05o">#REF!</definedName>
    <definedName name="a_030_06o" localSheetId="4">#REF!</definedName>
    <definedName name="a_030_06o">#REF!</definedName>
    <definedName name="a_030_07o" localSheetId="4">#REF!</definedName>
    <definedName name="a_030_07o">#REF!</definedName>
    <definedName name="a_030_08o" localSheetId="4">#REF!</definedName>
    <definedName name="a_030_08o">#REF!</definedName>
    <definedName name="a_040_04o" localSheetId="4">#REF!</definedName>
    <definedName name="a_040_04o">#REF!</definedName>
    <definedName name="a_040_08o" localSheetId="4">#REF!</definedName>
    <definedName name="a_040_08o">#REF!</definedName>
    <definedName name="a_050_05o" localSheetId="4">#REF!</definedName>
    <definedName name="a_050_05o">#REF!</definedName>
    <definedName name="a_050_07o" localSheetId="4">#REF!</definedName>
    <definedName name="a_050_07o">#REF!</definedName>
    <definedName name="a_050_08o" localSheetId="4">#REF!</definedName>
    <definedName name="a_050_08o">#REF!</definedName>
    <definedName name="a_060_03o" localSheetId="4">#REF!</definedName>
    <definedName name="a_060_03o">#REF!</definedName>
    <definedName name="a_060_04o" localSheetId="4">#REF!</definedName>
    <definedName name="a_060_04o">#REF!</definedName>
    <definedName name="a_060_05o" localSheetId="4">#REF!</definedName>
    <definedName name="a_060_05o">#REF!</definedName>
    <definedName name="a_060_06o" localSheetId="4">#REF!</definedName>
    <definedName name="a_060_06o">#REF!</definedName>
    <definedName name="a_060_07o" localSheetId="4">#REF!</definedName>
    <definedName name="a_060_07o">#REF!</definedName>
    <definedName name="a_060_08o" localSheetId="4">#REF!</definedName>
    <definedName name="a_060_08o">#REF!</definedName>
    <definedName name="a_070_08o" localSheetId="4">#REF!</definedName>
    <definedName name="a_070_08o">#REF!</definedName>
    <definedName name="a_080_03o" localSheetId="4">#REF!</definedName>
    <definedName name="a_080_03o">#REF!</definedName>
    <definedName name="a_080_04o" localSheetId="4">#REF!</definedName>
    <definedName name="a_080_04o">#REF!</definedName>
    <definedName name="a_080_05o" localSheetId="4">#REF!</definedName>
    <definedName name="a_080_05o">#REF!</definedName>
    <definedName name="a_080_06o" localSheetId="4">#REF!</definedName>
    <definedName name="a_080_06o">#REF!</definedName>
    <definedName name="a_080_07o" localSheetId="4">#REF!</definedName>
    <definedName name="a_080_07o">#REF!</definedName>
    <definedName name="a_080_08o" localSheetId="4">#REF!</definedName>
    <definedName name="a_080_08o">#REF!</definedName>
    <definedName name="a_090_08o" localSheetId="4">#REF!</definedName>
    <definedName name="a_090_08o">#REF!</definedName>
    <definedName name="a_100_08o" localSheetId="4">#REF!</definedName>
    <definedName name="a_100_08o">#REF!</definedName>
    <definedName name="a_101_08o" localSheetId="4">#REF!</definedName>
    <definedName name="a_101_08o">#REF!</definedName>
    <definedName name="a_102_08o" localSheetId="4">#REF!</definedName>
    <definedName name="a_102_08o">#REF!</definedName>
    <definedName name="a_110_08o" localSheetId="4">#REF!</definedName>
    <definedName name="a_110_08o">#REF!</definedName>
    <definedName name="a_111_08o" localSheetId="4">#REF!</definedName>
    <definedName name="a_111_08o">#REF!</definedName>
    <definedName name="a_112_08o" localSheetId="4">#REF!</definedName>
    <definedName name="a_112_08o">#REF!</definedName>
    <definedName name="a_120_08o" localSheetId="4">#REF!</definedName>
    <definedName name="a_120_08o">#REF!</definedName>
    <definedName name="a_121_08o" localSheetId="4">#REF!</definedName>
    <definedName name="a_121_08o">#REF!</definedName>
    <definedName name="a_122_08o" localSheetId="4">#REF!</definedName>
    <definedName name="a_122_08o">#REF!</definedName>
    <definedName name="a123456789" localSheetId="4">#REF!</definedName>
    <definedName name="a123456789">#REF!</definedName>
    <definedName name="a123457689" localSheetId="4">#REF!</definedName>
    <definedName name="a123457689">#REF!</definedName>
    <definedName name="A6000000" localSheetId="4">#REF!</definedName>
    <definedName name="A6000000">#REF!</definedName>
    <definedName name="AA" localSheetId="4">[5]!_a1Z,[5]!_a2Z</definedName>
    <definedName name="AA">[5]!_a1Z,[5]!_a2Z</definedName>
    <definedName name="aaa" localSheetId="4">#REF!</definedName>
    <definedName name="aaa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4">#REF!</definedName>
    <definedName name="AAB">#REF!</definedName>
    <definedName name="ABC" localSheetId="4">#REF!</definedName>
    <definedName name="ABC">#REF!</definedName>
    <definedName name="ACC" localSheetId="4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d">{30,140,350,160,"",""}</definedName>
    <definedName name="adidasdas" localSheetId="5">#REF!</definedName>
    <definedName name="adidasdas" localSheetId="1">#REF!</definedName>
    <definedName name="adidasdas">#REF!</definedName>
    <definedName name="adidasdas1" localSheetId="5">#REF!</definedName>
    <definedName name="adidasdas1" localSheetId="1">#REF!</definedName>
    <definedName name="adidasdas1">#REF!</definedName>
    <definedName name="adidasdas10" localSheetId="5">#REF!</definedName>
    <definedName name="adidasdas10" localSheetId="1">#REF!</definedName>
    <definedName name="adidasdas10">#REF!</definedName>
    <definedName name="adidasdas11" localSheetId="5">#REF!</definedName>
    <definedName name="adidasdas11" localSheetId="1">#REF!</definedName>
    <definedName name="adidasdas11">#REF!</definedName>
    <definedName name="adidasdas12" localSheetId="5">#REF!</definedName>
    <definedName name="adidasdas12" localSheetId="1">#REF!</definedName>
    <definedName name="adidasdas12">#REF!</definedName>
    <definedName name="adidasdas13" localSheetId="5">#REF!</definedName>
    <definedName name="adidasdas13" localSheetId="1">#REF!</definedName>
    <definedName name="adidasdas13">#REF!</definedName>
    <definedName name="adidasdas14" localSheetId="5">#REF!</definedName>
    <definedName name="adidasdas14" localSheetId="1">#REF!</definedName>
    <definedName name="adidasdas14">#REF!</definedName>
    <definedName name="adidasdas15" localSheetId="5">#REF!</definedName>
    <definedName name="adidasdas15" localSheetId="1">#REF!</definedName>
    <definedName name="adidasdas15">#REF!</definedName>
    <definedName name="adidasdas16" localSheetId="5">#REF!</definedName>
    <definedName name="adidasdas16" localSheetId="1">#REF!</definedName>
    <definedName name="adidasdas16">#REF!</definedName>
    <definedName name="adidasdas17\" localSheetId="5">#REF!</definedName>
    <definedName name="adidasdas17\" localSheetId="1">#REF!</definedName>
    <definedName name="adidasdas17\">#REF!</definedName>
    <definedName name="adidasdas18" localSheetId="5">#REF!</definedName>
    <definedName name="adidasdas18" localSheetId="1">#REF!</definedName>
    <definedName name="adidasdas18">#REF!</definedName>
    <definedName name="adidasdas2" localSheetId="5">#REF!</definedName>
    <definedName name="adidasdas2" localSheetId="1">#REF!</definedName>
    <definedName name="adidasdas2">#REF!</definedName>
    <definedName name="adidasdas3" localSheetId="5">#REF!</definedName>
    <definedName name="adidasdas3" localSheetId="1">#REF!</definedName>
    <definedName name="adidasdas3">#REF!</definedName>
    <definedName name="adidasdas4" localSheetId="5">#REF!</definedName>
    <definedName name="adidasdas4" localSheetId="1">#REF!</definedName>
    <definedName name="adidasdas4">#REF!</definedName>
    <definedName name="adidasdas5" localSheetId="5">#REF!</definedName>
    <definedName name="adidasdas5" localSheetId="1">#REF!</definedName>
    <definedName name="adidasdas5">#REF!</definedName>
    <definedName name="adidasdas6" localSheetId="5">#REF!</definedName>
    <definedName name="adidasdas6" localSheetId="1">#REF!</definedName>
    <definedName name="adidasdas6">#REF!</definedName>
    <definedName name="adidasdas7" localSheetId="5">#REF!</definedName>
    <definedName name="adidasdas7" localSheetId="1">#REF!</definedName>
    <definedName name="adidasdas7">#REF!</definedName>
    <definedName name="adidasdas9" localSheetId="5">#REF!</definedName>
    <definedName name="adidasdas9" localSheetId="1">#REF!</definedName>
    <definedName name="adidasdas9">#REF!</definedName>
    <definedName name="adidasdas98" localSheetId="5">#REF!</definedName>
    <definedName name="adidasdas98" localSheetId="1">#REF!</definedName>
    <definedName name="adidasdas98">#REF!</definedName>
    <definedName name="AE1148677" localSheetId="4">'[7]Жиззах янги раз'!#REF!</definedName>
    <definedName name="AE1148677">'[7]Жиззах янги раз'!#REF!</definedName>
    <definedName name="af">{30,140,350,160,"",""}</definedName>
    <definedName name="ag" localSheetId="4">#REF!</definedName>
    <definedName name="ag">#REF!</definedName>
    <definedName name="ah">{30,140,350,160,"",""}</definedName>
    <definedName name="aj">{30,140,350,160,"",""}</definedName>
    <definedName name="ak">{30,140,350,160,"",""}</definedName>
    <definedName name="AKNO">#N/A</definedName>
    <definedName name="ALL" localSheetId="4">#REF!</definedName>
    <definedName name="ALL">#REF!</definedName>
    <definedName name="AP" localSheetId="4">#REF!</definedName>
    <definedName name="AP">#REF!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jksdfgjdko" localSheetId="4">#REF!</definedName>
    <definedName name="Arjksdfgjdko">#REF!</definedName>
    <definedName name="as">{30,140,350,160,"",""}</definedName>
    <definedName name="asd">{30,140,350,160,"",""}</definedName>
    <definedName name="asdasdawedwqd">{30,140,350,160,"",""}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{30,140,350,160,"",""}</definedName>
    <definedName name="b">{30,140,350,160,"",""}</definedName>
    <definedName name="b_" localSheetId="4">#REF!</definedName>
    <definedName name="b_">#REF!</definedName>
    <definedName name="B6999999">#N/A</definedName>
    <definedName name="BAC" localSheetId="4">#REF!</definedName>
    <definedName name="BAC">#REF!</definedName>
    <definedName name="Baht" localSheetId="4">#REF!</definedName>
    <definedName name="Baht">#REF!</definedName>
    <definedName name="Balans">[8]BAL!$A$1:$O$1858</definedName>
    <definedName name="bases1" localSheetId="4">#REF!</definedName>
    <definedName name="bases1">#REF!</definedName>
    <definedName name="bases2" localSheetId="4">#REF!</definedName>
    <definedName name="bases2">#REF!</definedName>
    <definedName name="bases3" localSheetId="4">#REF!</definedName>
    <definedName name="bases3">#REF!</definedName>
    <definedName name="bases5" localSheetId="4">#REF!</definedName>
    <definedName name="bases5">#REF!</definedName>
    <definedName name="bases6" localSheetId="4">#REF!</definedName>
    <definedName name="bases6">#REF!</definedName>
    <definedName name="bases7" localSheetId="4">#REF!</definedName>
    <definedName name="bases7">#REF!</definedName>
    <definedName name="bases8" localSheetId="4">#REF!</definedName>
    <definedName name="bases8">#REF!</definedName>
    <definedName name="BBB" localSheetId="4">#REF!</definedName>
    <definedName name="BBB">#REF!</definedName>
    <definedName name="Beg_Bal" localSheetId="4">#REF!</definedName>
    <definedName name="Beg_Bal">#REF!</definedName>
    <definedName name="BeginDebKred" localSheetId="4">'[6]Форма №2а'!#REF!</definedName>
    <definedName name="BeginDebKred">'[6]Форма №2а'!#REF!</definedName>
    <definedName name="BLOCK" localSheetId="4">#REF!</definedName>
    <definedName name="BLOCK">#REF!</definedName>
    <definedName name="bn">{30,140,350,160,"",""}</definedName>
    <definedName name="BP">#N/A</definedName>
    <definedName name="BPU" localSheetId="4">#REF!,#REF!</definedName>
    <definedName name="BPU">#REF!,#REF!</definedName>
    <definedName name="br">[9]Guidance!$H$6</definedName>
    <definedName name="BU" localSheetId="4">#REF!</definedName>
    <definedName name="BU">#REF!</definedName>
    <definedName name="Build1" localSheetId="4">#REF!</definedName>
    <definedName name="Build1">#REF!</definedName>
    <definedName name="Build2" localSheetId="4">#REF!</definedName>
    <definedName name="Build2">#REF!</definedName>
    <definedName name="Build3" localSheetId="4">#REF!</definedName>
    <definedName name="Build3">#REF!</definedName>
    <definedName name="Build5" localSheetId="4">#REF!</definedName>
    <definedName name="Build5">#REF!</definedName>
    <definedName name="Build6" localSheetId="4">#REF!</definedName>
    <definedName name="Build6">#REF!</definedName>
    <definedName name="Build7" localSheetId="4">#REF!</definedName>
    <definedName name="Build7">#REF!</definedName>
    <definedName name="Build8" localSheetId="4">#REF!</definedName>
    <definedName name="Build8">#REF!</definedName>
    <definedName name="BurTemp" localSheetId="4">#REF!</definedName>
    <definedName name="BurTemp">#REF!</definedName>
    <definedName name="Button_4">"прогноз_доходов_2005_помесяц__уд_вес_помесячный_Таблица"</definedName>
    <definedName name="bvc">{30,140,350,160,"",""}</definedName>
    <definedName name="bvhk" localSheetId="4">#REF!,#REF!,#REF!</definedName>
    <definedName name="bvhk">#REF!,#REF!,#REF!</definedName>
    <definedName name="Bс37" localSheetId="4">#REF!</definedName>
    <definedName name="Bс37">#REF!</definedName>
    <definedName name="can" localSheetId="4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 localSheetId="4">#REF!</definedName>
    <definedName name="cbvx">#REF!</definedName>
    <definedName name="ccc" localSheetId="4">[5]!дел/1000</definedName>
    <definedName name="ccc">[5]!дел/1000</definedName>
    <definedName name="ch">TRUNC((oy-1)/3+1)</definedName>
    <definedName name="cho" hidden="1">{"'Monthly 1997'!$A$3:$S$89"}</definedName>
    <definedName name="cmndBase" localSheetId="4">#REF!</definedName>
    <definedName name="cmndBase">#REF!</definedName>
    <definedName name="cmndDayMonthTo" localSheetId="4">#REF!</definedName>
    <definedName name="cmndDayMonthTo">#REF!</definedName>
    <definedName name="cmndDays" localSheetId="4">#REF!</definedName>
    <definedName name="cmndDays">#REF!</definedName>
    <definedName name="cmndDocNum" localSheetId="4">#REF!</definedName>
    <definedName name="cmndDocNum">#REF!</definedName>
    <definedName name="cmndDocSer" localSheetId="4">#REF!</definedName>
    <definedName name="cmndDocSer">#REF!</definedName>
    <definedName name="cmndFIO" localSheetId="4">#REF!</definedName>
    <definedName name="cmndFIO">#REF!</definedName>
    <definedName name="cmndOrdDay" localSheetId="4">#REF!</definedName>
    <definedName name="cmndOrdDay">#REF!</definedName>
    <definedName name="cmndOrdMonth" localSheetId="4">#REF!</definedName>
    <definedName name="cmndOrdMonth">#REF!</definedName>
    <definedName name="cmndOrdNum" localSheetId="4">#REF!</definedName>
    <definedName name="cmndOrdNum">#REF!</definedName>
    <definedName name="cmndOrdYear" localSheetId="4">#REF!</definedName>
    <definedName name="cmndOrdYear">#REF!</definedName>
    <definedName name="cmndPoint" localSheetId="4">#REF!</definedName>
    <definedName name="cmndPoint">#REF!</definedName>
    <definedName name="cmndPoint1" localSheetId="4">#REF!</definedName>
    <definedName name="cmndPoint1">#REF!</definedName>
    <definedName name="cmndPos" localSheetId="4">#REF!</definedName>
    <definedName name="cmndPos">#REF!</definedName>
    <definedName name="cmndYearTo" localSheetId="4">#REF!</definedName>
    <definedName name="cmndYearTo">#REF!</definedName>
    <definedName name="cntAddition" localSheetId="4">#REF!</definedName>
    <definedName name="cntAddition">#REF!</definedName>
    <definedName name="cntDay" localSheetId="4">#REF!</definedName>
    <definedName name="cntDay">#REF!</definedName>
    <definedName name="cntMonth" localSheetId="4">#REF!</definedName>
    <definedName name="cntMonth">#REF!</definedName>
    <definedName name="cntName" localSheetId="4">#REF!</definedName>
    <definedName name="cntName">#REF!</definedName>
    <definedName name="cntNumber" localSheetId="4">#REF!</definedName>
    <definedName name="cntNumber">#REF!</definedName>
    <definedName name="cntPayer" localSheetId="4">#REF!</definedName>
    <definedName name="cntPayer">#REF!</definedName>
    <definedName name="cntPayer1" localSheetId="4">#REF!</definedName>
    <definedName name="cntPayer1">#REF!</definedName>
    <definedName name="cntPayerAddr1" localSheetId="4">#REF!</definedName>
    <definedName name="cntPayerAddr1">#REF!</definedName>
    <definedName name="cntPayerAddr2" localSheetId="4">#REF!</definedName>
    <definedName name="cntPayerAddr2">#REF!</definedName>
    <definedName name="cntPayerBank1" localSheetId="4">#REF!</definedName>
    <definedName name="cntPayerBank1">#REF!</definedName>
    <definedName name="cntPayerBank2" localSheetId="4">#REF!</definedName>
    <definedName name="cntPayerBank2">#REF!</definedName>
    <definedName name="cntPayerBank3" localSheetId="4">#REF!</definedName>
    <definedName name="cntPayerBank3">#REF!</definedName>
    <definedName name="cntPayerCount" localSheetId="4">#REF!</definedName>
    <definedName name="cntPayerCount">#REF!</definedName>
    <definedName name="cntPayerCountCor" localSheetId="4">#REF!</definedName>
    <definedName name="cntPayerCountCor">#REF!</definedName>
    <definedName name="cntPriceC" localSheetId="4">#REF!</definedName>
    <definedName name="cntPriceC">#REF!</definedName>
    <definedName name="cntPriceR" localSheetId="4">#REF!</definedName>
    <definedName name="cntPriceR">#REF!</definedName>
    <definedName name="cntQnt" localSheetId="4">#REF!</definedName>
    <definedName name="cntQnt">#REF!</definedName>
    <definedName name="CNTR">#N/A</definedName>
    <definedName name="cntSumC" localSheetId="4">#REF!</definedName>
    <definedName name="cntSumC">#REF!</definedName>
    <definedName name="cntSumR" localSheetId="4">#REF!</definedName>
    <definedName name="cntSumR">#REF!</definedName>
    <definedName name="cntSuppAddr1" localSheetId="4">#REF!</definedName>
    <definedName name="cntSuppAddr1">#REF!</definedName>
    <definedName name="cntSuppAddr2" localSheetId="4">#REF!</definedName>
    <definedName name="cntSuppAddr2">#REF!</definedName>
    <definedName name="cntSuppBank" localSheetId="4">#REF!</definedName>
    <definedName name="cntSuppBank">#REF!</definedName>
    <definedName name="cntSuppCount" localSheetId="4">#REF!</definedName>
    <definedName name="cntSuppCount">#REF!</definedName>
    <definedName name="cntSuppCountCor" localSheetId="4">#REF!</definedName>
    <definedName name="cntSuppCountCor">#REF!</definedName>
    <definedName name="cntSupplier" localSheetId="4">#REF!</definedName>
    <definedName name="cntSupplier">#REF!</definedName>
    <definedName name="cntSuppMFO1" localSheetId="4">#REF!</definedName>
    <definedName name="cntSuppMFO1">#REF!</definedName>
    <definedName name="cntSuppMFO2" localSheetId="4">#REF!</definedName>
    <definedName name="cntSuppMFO2">#REF!</definedName>
    <definedName name="cntSuppTlf" localSheetId="4">#REF!</definedName>
    <definedName name="cntSuppTlf">#REF!</definedName>
    <definedName name="cntUnit" localSheetId="4">#REF!</definedName>
    <definedName name="cntUnit">#REF!</definedName>
    <definedName name="cntYear" localSheetId="4">#REF!</definedName>
    <definedName name="cntYear">#REF!</definedName>
    <definedName name="CODE" localSheetId="4">#REF!</definedName>
    <definedName name="CODE">#REF!</definedName>
    <definedName name="COSTCNTR">#N/A</definedName>
    <definedName name="Criteria_MI" localSheetId="4">#REF!</definedName>
    <definedName name="Criteria_MI">#REF!</definedName>
    <definedName name="curday">36934</definedName>
    <definedName name="CURR">#N/A</definedName>
    <definedName name="customs" localSheetId="4">#REF!</definedName>
    <definedName name="customs">#REF!</definedName>
    <definedName name="cvb">{30,140,350,160,"",""}</definedName>
    <definedName name="cy">2001</definedName>
    <definedName name="d">3</definedName>
    <definedName name="d_" localSheetId="4">#REF!</definedName>
    <definedName name="d_">#REF!</definedName>
    <definedName name="dac" localSheetId="4">[5]!_a1Z,[5]!_a2Z</definedName>
    <definedName name="dac">[5]!_a1Z,[5]!_a2Z</definedName>
    <definedName name="dasd" localSheetId="4">#REF!</definedName>
    <definedName name="dasd">#REF!</definedName>
    <definedName name="Data" localSheetId="4">#REF!</definedName>
    <definedName name="Data">#REF!</definedName>
    <definedName name="Data_VDS" localSheetId="4">#REF!</definedName>
    <definedName name="Data_VDS">#REF!</definedName>
    <definedName name="DATA1">#N/A</definedName>
    <definedName name="DATA2">#N/A</definedName>
    <definedName name="DATA3" localSheetId="4">#REF!</definedName>
    <definedName name="DATA3">#REF!</definedName>
    <definedName name="DATA4" localSheetId="4">#REF!</definedName>
    <definedName name="DATA4">#REF!</definedName>
    <definedName name="Database_MI" localSheetId="4">#REF!</definedName>
    <definedName name="Database_MI">#REF!</definedName>
    <definedName name="dataI">#N/A</definedName>
    <definedName name="datanm">[10]Дебет!$F$7</definedName>
    <definedName name="DataToShow" localSheetId="4">#REF!</definedName>
    <definedName name="DataToShow">#REF!</definedName>
    <definedName name="DB">[9]Guidance!$Q$10</definedName>
    <definedName name="DCID">#N/A</definedName>
    <definedName name="DD">#N/A</definedName>
    <definedName name="ddd" hidden="1">{#N/A,#N/A,TRUE,"일정"}</definedName>
    <definedName name="ddddd" localSheetId="4">#REF!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4">#REF!</definedName>
    <definedName name="DDE">#REF!</definedName>
    <definedName name="DESCRIP">#N/A</definedName>
    <definedName name="df">{30,140,350,160,"",""}</definedName>
    <definedName name="dfasd" localSheetId="4">#REF!</definedName>
    <definedName name="dfasd">#REF!</definedName>
    <definedName name="dfg" localSheetId="4">#REF!</definedName>
    <definedName name="dfg">#REF!</definedName>
    <definedName name="dfgf" localSheetId="4">#REF!</definedName>
    <definedName name="dfgf">#REF!</definedName>
    <definedName name="DFT" localSheetId="4">#REF!,#REF!,#REF!,#REF!,#REF!,#REF!,#REF!</definedName>
    <definedName name="DFT">#REF!,#REF!,#REF!,#REF!,#REF!,#REF!,#REF!</definedName>
    <definedName name="dg" localSheetId="4">#REF!</definedName>
    <definedName name="dg">#REF!</definedName>
    <definedName name="Dialog1_Button2_Click">#N/A</definedName>
    <definedName name="DKS" localSheetId="4">#REF!</definedName>
    <definedName name="DKS">#REF!</definedName>
    <definedName name="document_date" localSheetId="4">#REF!</definedName>
    <definedName name="document_date">#REF!</definedName>
    <definedName name="document_datу" localSheetId="4">#REF!</definedName>
    <definedName name="document_datу">#REF!</definedName>
    <definedName name="document_number" localSheetId="4">#REF!</definedName>
    <definedName name="document_number">#REF!</definedName>
    <definedName name="DOCUNO">#N/A</definedName>
    <definedName name="Dollar" localSheetId="4">#REF!</definedName>
    <definedName name="Dollar">#REF!</definedName>
    <definedName name="dse">{30,140,350,160,"",""}</definedName>
    <definedName name="DU7월Order_J" localSheetId="4">#REF!</definedName>
    <definedName name="DU7월Order_J">#REF!</definedName>
    <definedName name="DU7월Order_V" localSheetId="4">#REF!</definedName>
    <definedName name="DU7월Order_V">#REF!</definedName>
    <definedName name="DU8월Order_J" localSheetId="4">#REF!</definedName>
    <definedName name="DU8월Order_J">#REF!</definedName>
    <definedName name="DU8월Order_V" localSheetId="4">#REF!</definedName>
    <definedName name="DU8월Order_V">#REF!</definedName>
    <definedName name="dvrCustomer" localSheetId="4">#REF!</definedName>
    <definedName name="dvrCustomer">#REF!</definedName>
    <definedName name="dvrDay" localSheetId="4">#REF!</definedName>
    <definedName name="dvrDay">#REF!</definedName>
    <definedName name="dvrDocDay" localSheetId="4">#REF!</definedName>
    <definedName name="dvrDocDay">#REF!</definedName>
    <definedName name="dvrDocIss" localSheetId="4">#REF!</definedName>
    <definedName name="dvrDocIss">#REF!</definedName>
    <definedName name="dvrDocMonth" localSheetId="4">#REF!</definedName>
    <definedName name="dvrDocMonth">#REF!</definedName>
    <definedName name="dvrDocNum" localSheetId="4">#REF!</definedName>
    <definedName name="dvrDocNum">#REF!</definedName>
    <definedName name="dvrDocSer" localSheetId="4">#REF!</definedName>
    <definedName name="dvrDocSer">#REF!</definedName>
    <definedName name="dvrDocYear" localSheetId="4">#REF!</definedName>
    <definedName name="dvrDocYear">#REF!</definedName>
    <definedName name="dvrMonth" localSheetId="4">#REF!</definedName>
    <definedName name="dvrMonth">#REF!</definedName>
    <definedName name="dvrName" localSheetId="4">#REF!</definedName>
    <definedName name="dvrName">#REF!</definedName>
    <definedName name="dvrNo" localSheetId="4">#REF!</definedName>
    <definedName name="dvrNo">#REF!</definedName>
    <definedName name="dvrNumber" localSheetId="4">#REF!</definedName>
    <definedName name="dvrNumber">#REF!</definedName>
    <definedName name="dvrOrder" localSheetId="4">#REF!</definedName>
    <definedName name="dvrOrder">#REF!</definedName>
    <definedName name="dvrPayer" localSheetId="4">#REF!</definedName>
    <definedName name="dvrPayer">#REF!</definedName>
    <definedName name="dvrPayerBank1" localSheetId="4">#REF!</definedName>
    <definedName name="dvrPayerBank1">#REF!</definedName>
    <definedName name="dvrPayerBank2" localSheetId="4">#REF!</definedName>
    <definedName name="dvrPayerBank2">#REF!</definedName>
    <definedName name="dvrPayerCount" localSheetId="4">#REF!</definedName>
    <definedName name="dvrPayerCount">#REF!</definedName>
    <definedName name="dvrQnt" localSheetId="4">#REF!</definedName>
    <definedName name="dvrQnt">#REF!</definedName>
    <definedName name="dvrReceiver" localSheetId="4">#REF!</definedName>
    <definedName name="dvrReceiver">#REF!</definedName>
    <definedName name="dvrSupplier" localSheetId="4">#REF!</definedName>
    <definedName name="dvrSupplier">#REF!</definedName>
    <definedName name="dvrUnit" localSheetId="4">#REF!</definedName>
    <definedName name="dvrUnit">#REF!</definedName>
    <definedName name="dvrValidDay" localSheetId="4">#REF!</definedName>
    <definedName name="dvrValidDay">#REF!</definedName>
    <definedName name="dvrValidMonth" localSheetId="4">#REF!</definedName>
    <definedName name="dvrValidMonth">#REF!</definedName>
    <definedName name="dvrValidYear" localSheetId="4">#REF!</definedName>
    <definedName name="dvrValidYear">#REF!</definedName>
    <definedName name="dvrYear" localSheetId="4">#REF!</definedName>
    <definedName name="dvrYear">#REF!</definedName>
    <definedName name="e" localSheetId="4">#REF!</definedName>
    <definedName name="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lkAddr1" localSheetId="4">#REF!</definedName>
    <definedName name="elkAddr1">#REF!</definedName>
    <definedName name="elkAddr2" localSheetId="4">#REF!</definedName>
    <definedName name="elkAddr2">#REF!</definedName>
    <definedName name="elkCount" localSheetId="4">#REF!</definedName>
    <definedName name="elkCount">#REF!</definedName>
    <definedName name="elkCountFrom" localSheetId="4">#REF!</definedName>
    <definedName name="elkCountFrom">#REF!</definedName>
    <definedName name="elkCountTo" localSheetId="4">#REF!</definedName>
    <definedName name="elkCountTo">#REF!</definedName>
    <definedName name="elkDateFrom" localSheetId="4">#REF!</definedName>
    <definedName name="elkDateFrom">#REF!</definedName>
    <definedName name="elkDateTo" localSheetId="4">#REF!</definedName>
    <definedName name="elkDateTo">#REF!</definedName>
    <definedName name="elkDiscount" localSheetId="4">#REF!</definedName>
    <definedName name="elkDiscount">#REF!</definedName>
    <definedName name="elkKAddr1" localSheetId="4">#REF!</definedName>
    <definedName name="elkKAddr1">#REF!</definedName>
    <definedName name="elkKAddr2" localSheetId="4">#REF!</definedName>
    <definedName name="elkKAddr2">#REF!</definedName>
    <definedName name="elkKCount" localSheetId="4">#REF!</definedName>
    <definedName name="elkKCount">#REF!</definedName>
    <definedName name="elkKCountFrom" localSheetId="4">#REF!</definedName>
    <definedName name="elkKCountFrom">#REF!</definedName>
    <definedName name="elkKCountTo" localSheetId="4">#REF!</definedName>
    <definedName name="elkKCountTo">#REF!</definedName>
    <definedName name="elkKDateFrom" localSheetId="4">#REF!</definedName>
    <definedName name="elkKDateFrom">#REF!</definedName>
    <definedName name="elkKDateTo" localSheetId="4">#REF!</definedName>
    <definedName name="elkKDateTo">#REF!</definedName>
    <definedName name="elkKDiscount" localSheetId="4">#REF!</definedName>
    <definedName name="elkKDiscount">#REF!</definedName>
    <definedName name="elkKNumber" localSheetId="4">#REF!</definedName>
    <definedName name="elkKNumber">#REF!</definedName>
    <definedName name="elkKSumC" localSheetId="4">#REF!</definedName>
    <definedName name="elkKSumC">#REF!</definedName>
    <definedName name="elkKSumR" localSheetId="4">#REF!</definedName>
    <definedName name="elkKSumR">#REF!</definedName>
    <definedName name="elkKTarif" localSheetId="4">#REF!</definedName>
    <definedName name="elkKTarif">#REF!</definedName>
    <definedName name="elkNumber" localSheetId="4">#REF!</definedName>
    <definedName name="elkNumber">#REF!</definedName>
    <definedName name="elkSumC" localSheetId="4">#REF!</definedName>
    <definedName name="elkSumC">#REF!</definedName>
    <definedName name="elkSumR" localSheetId="4">#REF!</definedName>
    <definedName name="elkSumR">#REF!</definedName>
    <definedName name="elkTarif" localSheetId="4">#REF!</definedName>
    <definedName name="elkTarif">#REF!</definedName>
    <definedName name="End_Bal" localSheetId="4">#REF!</definedName>
    <definedName name="End_Bal">#REF!</definedName>
    <definedName name="EP" localSheetId="4">#REF!</definedName>
    <definedName name="EP">#REF!</definedName>
    <definedName name="er" localSheetId="4">#REF!</definedName>
    <definedName name="er">#REF!</definedName>
    <definedName name="EURO97" localSheetId="4">#REF!</definedName>
    <definedName name="EURO97">#REF!</definedName>
    <definedName name="EURO98" localSheetId="4">#REF!</definedName>
    <definedName name="EURO98">#REF!</definedName>
    <definedName name="ew">{30,140,350,160,"",""}</definedName>
    <definedName name="Excel_BuiltIn_Print_Area_70" localSheetId="4">#REF!</definedName>
    <definedName name="Excel_BuiltIn_Print_Area_70">#REF!</definedName>
    <definedName name="EXHRATE">#N/A</definedName>
    <definedName name="EXP" localSheetId="4">#REF!</definedName>
    <definedName name="EXP">#REF!</definedName>
    <definedName name="Extra_Pay" localSheetId="4">#REF!</definedName>
    <definedName name="Extra_Pay">#REF!</definedName>
    <definedName name="Extract_MI" localSheetId="4">#REF!</definedName>
    <definedName name="Extract_MI">#REF!</definedName>
    <definedName name="ey">{30,140,350,160,"",""}</definedName>
    <definedName name="F">#N/A</definedName>
    <definedName name="fcdf" localSheetId="4">#REF!</definedName>
    <definedName name="fcdf">#REF!</definedName>
    <definedName name="fd" localSheetId="4">#REF!</definedName>
    <definedName name="fd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4">#REF!</definedName>
    <definedName name="fds">#REF!</definedName>
    <definedName name="fdsdfsfdsfdsfds" hidden="1">{#N/A,#N/A,FALSE,"BODY"}</definedName>
    <definedName name="FFF" localSheetId="4">#REF!</definedName>
    <definedName name="FFF">#REF!</definedName>
    <definedName name="ffx" hidden="1">{#N/A,#N/A,FALSE,"BODY"}</definedName>
    <definedName name="fg" localSheetId="4">#REF!</definedName>
    <definedName name="fg">#REF!</definedName>
    <definedName name="fgfh" localSheetId="4">#REF!</definedName>
    <definedName name="fgfh">#REF!</definedName>
    <definedName name="FINDATE" localSheetId="4">#REF!</definedName>
    <definedName name="FINDATE">#REF!</definedName>
    <definedName name="First_Year" localSheetId="4">#REF!</definedName>
    <definedName name="First_Year">#REF!</definedName>
    <definedName name="flk" localSheetId="4">#REF!</definedName>
    <definedName name="flk">#REF!</definedName>
    <definedName name="FondFact" localSheetId="4">#REF!</definedName>
    <definedName name="FondFact">#REF!</definedName>
    <definedName name="FondTemp" localSheetId="4">#REF!</definedName>
    <definedName name="FondTemp">#REF!</definedName>
    <definedName name="ForecastTypeList" localSheetId="4">#REF!</definedName>
    <definedName name="ForecastTypeList">#REF!</definedName>
    <definedName name="fr" localSheetId="4">#REF!</definedName>
    <definedName name="fr">#REF!</definedName>
    <definedName name="frff" localSheetId="4">#REF!</definedName>
    <definedName name="frff">#REF!</definedName>
    <definedName name="front_2" hidden="1">{#N/A,#N/A,FALSE,"BODY"}</definedName>
    <definedName name="Full_Print" localSheetId="4">#REF!</definedName>
    <definedName name="Full_Print">#REF!</definedName>
    <definedName name="FullDate">[2]Date!$F$5:$G$20</definedName>
    <definedName name="g" localSheetId="4">#REF!</definedName>
    <definedName name="g">#REF!</definedName>
    <definedName name="gf">{30,140,350,160,"",""}</definedName>
    <definedName name="GFAS">#N/A</definedName>
    <definedName name="gffgfggf" localSheetId="4">#REF!</definedName>
    <definedName name="gffgfggf">#REF!</definedName>
    <definedName name="gfgfgg" localSheetId="4">[5]!дел/1000</definedName>
    <definedName name="gfgfgg">[5]!дел/1000</definedName>
    <definedName name="ggg">#N/A</definedName>
    <definedName name="gggggg">#N/A</definedName>
    <definedName name="ggjhgh" localSheetId="4">#REF!</definedName>
    <definedName name="ggjhgh">#REF!</definedName>
    <definedName name="gh">#N/A</definedName>
    <definedName name="ghj" localSheetId="4">#REF!</definedName>
    <definedName name="ghj">#REF!</definedName>
    <definedName name="ghjhb" localSheetId="4">[5]!дел/1000</definedName>
    <definedName name="ghjhb">[5]!дел/1000</definedName>
    <definedName name="GtmB" localSheetId="4">#REF!</definedName>
    <definedName name="GtmB">#REF!</definedName>
    <definedName name="GtmK" localSheetId="4">#REF!</definedName>
    <definedName name="GtmK">#REF!</definedName>
    <definedName name="GtmT" localSheetId="4">#REF!</definedName>
    <definedName name="GtmT">#REF!</definedName>
    <definedName name="h">{30,140,350,160,"",""}</definedName>
    <definedName name="Header_Row" localSheetId="4">ROW(#REF!)</definedName>
    <definedName name="Header_Row">ROW(#REF!)</definedName>
    <definedName name="HEAT" localSheetId="4">#REF!</definedName>
    <definedName name="HEAT">#REF!</definedName>
    <definedName name="hf">{30,140,350,160,"",""}</definedName>
    <definedName name="hgh">{30,140,350,160,"",""}</definedName>
    <definedName name="hghghghg" localSheetId="4">'[11]Форма №2а'!#REF!</definedName>
    <definedName name="hghghghg">'[11]Форма №2а'!#REF!</definedName>
    <definedName name="hhh" localSheetId="4">#REF!</definedName>
    <definedName name="hhh">#REF!</definedName>
    <definedName name="hhj" localSheetId="4">#REF!</definedName>
    <definedName name="hhj">#REF!</definedName>
    <definedName name="hj" localSheetId="4">#REF!</definedName>
    <definedName name="hj">#REF!</definedName>
    <definedName name="hkj" localSheetId="4">#REF!</definedName>
    <definedName name="hkj">#REF!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3">#REF!</definedName>
    <definedName name="hvv" localSheetId="4">#REF!</definedName>
    <definedName name="hvv" localSheetId="5">#REF!</definedName>
    <definedName name="hvv" localSheetId="0">#REF!</definedName>
    <definedName name="hvv" localSheetId="1">#REF!</definedName>
    <definedName name="hvv">#REF!</definedName>
    <definedName name="hvv1hvv1" localSheetId="5">#REF!</definedName>
    <definedName name="hvv1hvv1" localSheetId="1">#REF!</definedName>
    <definedName name="hvv1hvv1">#REF!</definedName>
    <definedName name="hvv1hvv1hvv1hvv1" localSheetId="5">#REF!</definedName>
    <definedName name="hvv1hvv1hvv1hvv1" localSheetId="1">#REF!</definedName>
    <definedName name="hvv1hvv1hvv1hvv1">#REF!</definedName>
    <definedName name="hvv1hvv1hvv1hvv1hvv1hvv1" localSheetId="5">#REF!</definedName>
    <definedName name="hvv1hvv1hvv1hvv1hvv1hvv1" localSheetId="1">#REF!</definedName>
    <definedName name="hvv1hvv1hvv1hvv1hvv1hvv1">#REF!</definedName>
    <definedName name="hvv1hvv1hvv1hvv1hvv1hvv1hvv1hvv1" localSheetId="5">#REF!</definedName>
    <definedName name="hvv1hvv1hvv1hvv1hvv1hvv1hvv1hvv1" localSheetId="1">#REF!</definedName>
    <definedName name="hvv1hvv1hvv1hvv1hvv1hvv1hvv1hvv1">#REF!</definedName>
    <definedName name="hvv1hvv1hvv1hvv1hvv1hvv1hvv1hvv1hvv1hvv1" localSheetId="5">#REF!</definedName>
    <definedName name="hvv1hvv1hvv1hvv1hvv1hvv1hvv1hvv1hvv1hvv1" localSheetId="1">#REF!</definedName>
    <definedName name="hvv1hvv1hvv1hvv1hvv1hvv1hvv1hvv1hvv1hvv1">#REF!</definedName>
    <definedName name="hvv1hvv1hvv1hvv1hvv1hvv1hvv1hvv1hvv1hvv1hvv1hvv1" localSheetId="5">#REF!</definedName>
    <definedName name="hvv1hvv1hvv1hvv1hvv1hvv1hvv1hvv1hvv1hvv1hvv1hvv1" localSheetId="1">#REF!</definedName>
    <definedName name="hvv1hvv1hvv1hvv1hvv1hvv1hvv1hvv1hvv1hvv1hvv1hvv1">#REF!</definedName>
    <definedName name="hvv1hvv1hvv1hvv1hvv1hvv1hvv1hvv1hvv1hvv1hvv1hvv1hvv1hvv1" localSheetId="5">#REF!</definedName>
    <definedName name="hvv1hvv1hvv1hvv1hvv1hvv1hvv1hvv1hvv1hvv1hvv1hvv1hvv1hvv1" localSheetId="1">#REF!</definedName>
    <definedName name="hvv1hvv1hvv1hvv1hvv1hvv1hvv1hvv1hvv1hvv1hvv1hvv1hvv1hvv1">#REF!</definedName>
    <definedName name="hvv1hvv1hvv1hvv1hvv1hvv1hvv1hvv1hvv1hvv1hvv1hvv1hvv1hvv1hvv1hvv1" localSheetId="5">#REF!</definedName>
    <definedName name="hvv1hvv1hvv1hvv1hvv1hvv1hvv1hvv1hvv1hvv1hvv1hvv1hvv1hvv1hvv1hvv1" localSheetId="1">#REF!</definedName>
    <definedName name="hvv1hvv1hvv1hvv1hvv1hvv1hvv1hvv1hvv1hvv1hvv1hvv1hvv1hvv1hvv1hvv1">#REF!</definedName>
    <definedName name="hvv1hvv1hvv1hvv1hvv1hvv1hvv1hvv1hvv1hvv1hvv1hvv1hvv1hvv1hvv1hvv1hvv1hvv1" localSheetId="5">#REF!</definedName>
    <definedName name="hvv1hvv1hvv1hvv1hvv1hvv1hvv1hvv1hvv1hvv1hvv1hvv1hvv1hvv1hvv1hvv1hvv1hvv1" localSheetId="1">#REF!</definedName>
    <definedName name="hvv1hvv1hvv1hvv1hvv1hvv1hvv1hvv1hvv1hvv1hvv1hvv1hvv1hvv1hvv1hvv1hvv1hvv1">#REF!</definedName>
    <definedName name="hvv1hvv1hvv1hvv1hvv1hvv1hvv1hvv1hvv1hvv1hvv1hvv1hvv1hvv1hvv1hvv1hvv1hvv1hvv1hvv1" localSheetId="5">#REF!</definedName>
    <definedName name="hvv1hvv1hvv1hvv1hvv1hvv1hvv1hvv1hvv1hvv1hvv1hvv1hvv1hvv1hvv1hvv1hvv1hvv1hvv1hvv1" localSheetId="1">#REF!</definedName>
    <definedName name="hvv1hvv1hvv1hvv1hvv1hvv1hvv1hvv1hvv1hvv1hvv1hvv1hvv1hvv1hvv1hvv1hvv1hvv1hvv1hvv1">#REF!</definedName>
    <definedName name="hvv1hvv1hvv1hvv1hvv1hvv1hvv1hvv1hvv1hvv1hvv1hvv1hvv1hvv1hvv1hvv1hvv1hvv1hvv1hvv1hvv1hvv1" localSheetId="5">#REF!</definedName>
    <definedName name="hvv1hvv1hvv1hvv1hvv1hvv1hvv1hvv1hvv1hvv1hvv1hvv1hvv1hvv1hvv1hvv1hvv1hvv1hvv1hvv1hvv1hvv1" localSheetId="1">#REF!</definedName>
    <definedName name="hvv1hvv1hvv1hvv1hvv1hvv1hvv1hvv1hvv1hvv1hvv1hvv1hvv1hvv1hvv1hvv1hvv1hvv1hvv1hvv1hvv1hvv1">#REF!</definedName>
    <definedName name="i">{30,140,350,160,"",""}</definedName>
    <definedName name="IDNO">#N/A</definedName>
    <definedName name="ilk" localSheetId="4">#REF!</definedName>
    <definedName name="ilk">#REF!</definedName>
    <definedName name="IMPORT" localSheetId="4">#REF!</definedName>
    <definedName name="IMPORT">#REF!</definedName>
    <definedName name="InnCol">'[6]Форма №2а'!$A$2,'[6]Форма №2а'!$C$1:$C$65536</definedName>
    <definedName name="INSERT" localSheetId="4">#REF!</definedName>
    <definedName name="INSERT">#REF!</definedName>
    <definedName name="Int" localSheetId="4">#REF!</definedName>
    <definedName name="Int">#REF!</definedName>
    <definedName name="Interest_Rate" localSheetId="4">#REF!</definedName>
    <definedName name="Interest_Rate">#REF!</definedName>
    <definedName name="INTINC">#N/A</definedName>
    <definedName name="INTRISSNO">#N/A</definedName>
    <definedName name="INTRRATE">#N/A</definedName>
    <definedName name="INVESTMENT" localSheetId="4">[5]!_a1Z,[5]!_a2Z</definedName>
    <definedName name="INVESTMENT">[5]!_a1Z,[5]!_a2Z</definedName>
    <definedName name="io">{30,140,350,160,"",""}</definedName>
    <definedName name="itog_title" localSheetId="4">#REF!</definedName>
    <definedName name="itog_title">#REF!</definedName>
    <definedName name="iu">{30,140,350,160,"",""}</definedName>
    <definedName name="IU_2" localSheetId="4">'[12]табли 4 местний совет'!#REF!</definedName>
    <definedName name="IU_2">'[12]табли 4 местний совет'!#REF!</definedName>
    <definedName name="iuy">{30,140,350,160,"",""}</definedName>
    <definedName name="j">{30,140,350,160,"",""}</definedName>
    <definedName name="jhjkfhkj" localSheetId="3">#REF!</definedName>
    <definedName name="jhjkfhkj" localSheetId="4">#REF!</definedName>
    <definedName name="jhjkfhkj" localSheetId="5">#REF!</definedName>
    <definedName name="jhjkfhkj" localSheetId="0">#REF!</definedName>
    <definedName name="jhjkfhkj" localSheetId="1">#REF!</definedName>
    <definedName name="jhjkfhkj">#REF!</definedName>
    <definedName name="jjkjkjkjkj" localSheetId="4">#REF!</definedName>
    <definedName name="jjkjkjkjkj">#REF!</definedName>
    <definedName name="jkkn">{30,140,350,160,"",""}</definedName>
    <definedName name="jlk" localSheetId="4">#REF!</definedName>
    <definedName name="jlk">#REF!</definedName>
    <definedName name="JOB" localSheetId="4">#REF!</definedName>
    <definedName name="JOB">#REF!</definedName>
    <definedName name="jy" localSheetId="4">#REF!</definedName>
    <definedName name="jy">#REF!</definedName>
    <definedName name="k" localSheetId="4">#REF!</definedName>
    <definedName name="k">#REF!</definedName>
    <definedName name="Kbcn">{30,140,350,160,"",""}</definedName>
    <definedName name="kbcnjr" localSheetId="4" hidden="1">#REF!</definedName>
    <definedName name="kbcnjr" hidden="1">#REF!</definedName>
    <definedName name="kj" localSheetId="4">#REF!</definedName>
    <definedName name="kj">#REF!</definedName>
    <definedName name="kjl" localSheetId="4">#REF!,#REF!,#REF!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>'[11]Форма №2а'!#REF!</definedName>
    <definedName name="kkk">'[11]Форма №2а'!#REF!</definedName>
    <definedName name="KLJLK" hidden="1">{#N/A,#N/A,FALSE,"BODY"}</definedName>
    <definedName name="klk" localSheetId="4">#REF!</definedName>
    <definedName name="klk">#REF!</definedName>
    <definedName name="klo" localSheetId="4">#REF!</definedName>
    <definedName name="klo">#REF!</definedName>
    <definedName name="KTemp" localSheetId="4">#REF!</definedName>
    <definedName name="KTemp">#REF!</definedName>
    <definedName name="L" localSheetId="4">#REF!</definedName>
    <definedName name="L">#REF!</definedName>
    <definedName name="l.k" localSheetId="4">#REF!</definedName>
    <definedName name="l.k">#REF!</definedName>
    <definedName name="L5A" localSheetId="4">#REF!</definedName>
    <definedName name="L5A">#REF!</definedName>
    <definedName name="L5C" localSheetId="4">#REF!</definedName>
    <definedName name="L5C">#REF!</definedName>
    <definedName name="L5CT" localSheetId="4">#REF!</definedName>
    <definedName name="L5CT">#REF!</definedName>
    <definedName name="L5H" localSheetId="4">#REF!</definedName>
    <definedName name="L5H">#REF!</definedName>
    <definedName name="L5I" localSheetId="4">#REF!</definedName>
    <definedName name="L5I">#REF!</definedName>
    <definedName name="L5N" localSheetId="4">#REF!</definedName>
    <definedName name="L5N">#REF!</definedName>
    <definedName name="L5Q" localSheetId="4">#REF!</definedName>
    <definedName name="L5Q">#REF!</definedName>
    <definedName name="LANOS" localSheetId="4">#REF!</definedName>
    <definedName name="LANOS">#REF!</definedName>
    <definedName name="Last_Row">#N/A</definedName>
    <definedName name="lastday">37165</definedName>
    <definedName name="LEFT" localSheetId="4">#REF!</definedName>
    <definedName name="LEFT">#REF!</definedName>
    <definedName name="len" localSheetId="4">#REF!</definedName>
    <definedName name="len">#REF!</definedName>
    <definedName name="LGL" localSheetId="4">#REF!,#REF!</definedName>
    <definedName name="LGL">#REF!,#REF!</definedName>
    <definedName name="LGR" localSheetId="4">#REF!,#REF!</definedName>
    <definedName name="LGR">#REF!,#REF!</definedName>
    <definedName name="LIM" localSheetId="4">#REF!</definedName>
    <definedName name="LIM">#REF!</definedName>
    <definedName name="ListToShow" localSheetId="4">[9]Guidance!#REF!</definedName>
    <definedName name="ListToShow">[9]Guidance!#REF!</definedName>
    <definedName name="lkj">[9]Guidance!$H$4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4">#REF!</definedName>
    <definedName name="Loan_Amount">#REF!</definedName>
    <definedName name="Loan_Start" localSheetId="4">#REF!</definedName>
    <definedName name="Loan_Start">#REF!</definedName>
    <definedName name="Loan_Years" localSheetId="4">#REF!</definedName>
    <definedName name="Loan_Years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lsv" localSheetId="4">#REF!</definedName>
    <definedName name="lsv">#REF!</definedName>
    <definedName name="m_AA" localSheetId="4">#REF!</definedName>
    <definedName name="m_AA">#REF!</definedName>
    <definedName name="Macro1" localSheetId="3">#REF!</definedName>
    <definedName name="Macro1" localSheetId="4">#REF!</definedName>
    <definedName name="Macro1" localSheetId="5">#REF!</definedName>
    <definedName name="Macro1" localSheetId="0">#REF!</definedName>
    <definedName name="Macro1" localSheetId="1">#REF!</definedName>
    <definedName name="Macro1">#REF!</definedName>
    <definedName name="Macro2" localSheetId="3">#REF!</definedName>
    <definedName name="Macro2" localSheetId="4">#REF!</definedName>
    <definedName name="Macro2" localSheetId="5">#REF!</definedName>
    <definedName name="Macro2" localSheetId="0">#REF!</definedName>
    <definedName name="Macro2" localSheetId="1">#REF!</definedName>
    <definedName name="Macro2">#REF!</definedName>
    <definedName name="Macro3" localSheetId="3">#REF!</definedName>
    <definedName name="Macro3" localSheetId="4">#REF!</definedName>
    <definedName name="Macro3" localSheetId="5">#REF!</definedName>
    <definedName name="Macro3" localSheetId="0">#REF!</definedName>
    <definedName name="Macro3" localSheetId="1">#REF!</definedName>
    <definedName name="Macro3">#REF!</definedName>
    <definedName name="Macro4" localSheetId="3">#REF!</definedName>
    <definedName name="Macro4" localSheetId="4">#REF!</definedName>
    <definedName name="Macro4" localSheetId="5">#REF!</definedName>
    <definedName name="Macro4" localSheetId="0">#REF!</definedName>
    <definedName name="Macro4" localSheetId="1">#REF!</definedName>
    <definedName name="Macro4">#REF!</definedName>
    <definedName name="Macro5" localSheetId="3">#REF!</definedName>
    <definedName name="Macro5" localSheetId="4">#REF!</definedName>
    <definedName name="Macro5" localSheetId="5">#REF!</definedName>
    <definedName name="Macro5" localSheetId="0">#REF!</definedName>
    <definedName name="Macro5" localSheetId="1">#REF!</definedName>
    <definedName name="Macro5">#REF!</definedName>
    <definedName name="Macro6" localSheetId="3">#REF!</definedName>
    <definedName name="Macro6" localSheetId="4">#REF!</definedName>
    <definedName name="Macro6" localSheetId="5">#REF!</definedName>
    <definedName name="Macro6" localSheetId="0">#REF!</definedName>
    <definedName name="Macro6" localSheetId="1">#REF!</definedName>
    <definedName name="Macro6">#REF!</definedName>
    <definedName name="Macro7" localSheetId="3">#REF!</definedName>
    <definedName name="Macro7" localSheetId="4">#REF!</definedName>
    <definedName name="Macro7" localSheetId="5">#REF!</definedName>
    <definedName name="Macro7" localSheetId="0">#REF!</definedName>
    <definedName name="Macro7" localSheetId="1">#REF!</definedName>
    <definedName name="Macro7">#REF!</definedName>
    <definedName name="Macro8" localSheetId="3">#REF!</definedName>
    <definedName name="Macro8" localSheetId="4">#REF!</definedName>
    <definedName name="Macro8" localSheetId="5">#REF!</definedName>
    <definedName name="Macro8" localSheetId="0">#REF!</definedName>
    <definedName name="Macro8" localSheetId="1">#REF!</definedName>
    <definedName name="Macro8">#REF!</definedName>
    <definedName name="Macro9" localSheetId="3">#REF!</definedName>
    <definedName name="Macro9" localSheetId="4">#REF!</definedName>
    <definedName name="Macro9" localSheetId="5">#REF!</definedName>
    <definedName name="Macro9" localSheetId="0">#REF!</definedName>
    <definedName name="Macro9" localSheetId="1">#REF!</definedName>
    <definedName name="Macro9">#REF!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4">#REF!</definedName>
    <definedName name="MARKET">#REF!</definedName>
    <definedName name="MARKET2" localSheetId="4">#REF!</definedName>
    <definedName name="MARKET2">#REF!</definedName>
    <definedName name="MARKET3" localSheetId="4">#REF!</definedName>
    <definedName name="MARKET3">#REF!</definedName>
    <definedName name="MARKET4" localSheetId="4">#REF!</definedName>
    <definedName name="MARKET4">#REF!</definedName>
    <definedName name="MFT" localSheetId="4">#REF!,#REF!,#REF!,#REF!</definedName>
    <definedName name="MFT">#REF!,#REF!,#REF!,#REF!</definedName>
    <definedName name="MFTU" localSheetId="4">#REF!,#REF!,#REF!,#REF!</definedName>
    <definedName name="MFTU">#REF!,#REF!,#REF!,#REF!</definedName>
    <definedName name="mn">"Август"</definedName>
    <definedName name="Money1" localSheetId="4">#REF!</definedName>
    <definedName name="Money1">#REF!</definedName>
    <definedName name="Money2" localSheetId="4">#REF!</definedName>
    <definedName name="Money2">#REF!</definedName>
    <definedName name="MONTH">#N/A</definedName>
    <definedName name="month_begin" localSheetId="4">#REF!</definedName>
    <definedName name="month_begin">#REF!</definedName>
    <definedName name="month_end" localSheetId="4">#REF!</definedName>
    <definedName name="month_end">#REF!</definedName>
    <definedName name="monthl" hidden="1">{"'Monthly 1997'!$A$3:$S$89"}</definedName>
    <definedName name="Monthly" hidden="1">{"'Monthly 1997'!$A$3:$S$89"}</definedName>
    <definedName name="Months" localSheetId="4">#REF!</definedName>
    <definedName name="Months">#REF!</definedName>
    <definedName name="MSIX" localSheetId="4">#REF!</definedName>
    <definedName name="MSIX">#REF!</definedName>
    <definedName name="mtg" localSheetId="4">#REF!</definedName>
    <definedName name="mtg">#REF!</definedName>
    <definedName name="MTHREE" localSheetId="4">#REF!</definedName>
    <definedName name="MTHREE">#REF!</definedName>
    <definedName name="n">{30,140,350,160,"",""}</definedName>
    <definedName name="nakDay" localSheetId="4">#REF!</definedName>
    <definedName name="nakDay">#REF!</definedName>
    <definedName name="nakFrom" localSheetId="4">#REF!</definedName>
    <definedName name="nakFrom">#REF!</definedName>
    <definedName name="nakMonth" localSheetId="4">#REF!</definedName>
    <definedName name="nakMonth">#REF!</definedName>
    <definedName name="nakName" localSheetId="4">#REF!</definedName>
    <definedName name="nakName">#REF!</definedName>
    <definedName name="nakNo" localSheetId="4">#REF!</definedName>
    <definedName name="nakNo">#REF!</definedName>
    <definedName name="nakNumber" localSheetId="4">#REF!</definedName>
    <definedName name="nakNumber">#REF!</definedName>
    <definedName name="nakPriceC" localSheetId="4">#REF!</definedName>
    <definedName name="nakPriceC">#REF!</definedName>
    <definedName name="nakPriceR" localSheetId="4">#REF!</definedName>
    <definedName name="nakPriceR">#REF!</definedName>
    <definedName name="nakQnt" localSheetId="4">#REF!</definedName>
    <definedName name="nakQnt">#REF!</definedName>
    <definedName name="nakSumC" localSheetId="4">#REF!</definedName>
    <definedName name="nakSumC">#REF!</definedName>
    <definedName name="nakSumR" localSheetId="4">#REF!</definedName>
    <definedName name="nakSumR">#REF!</definedName>
    <definedName name="nakTo" localSheetId="4">#REF!</definedName>
    <definedName name="nakTo">#REF!</definedName>
    <definedName name="nakYear" localSheetId="4">#REF!</definedName>
    <definedName name="nakYear">#REF!</definedName>
    <definedName name="Natur" localSheetId="4">#REF!</definedName>
    <definedName name="Natur">#REF!</definedName>
    <definedName name="nb">{30,140,350,160,"",""}</definedName>
    <definedName name="nbv">{30,140,350,160,"",""}</definedName>
    <definedName name="NDEDUINDC">#N/A</definedName>
    <definedName name="NewFondTemp" localSheetId="4">#REF!</definedName>
    <definedName name="NewFondTemp">#REF!</definedName>
    <definedName name="NFT" localSheetId="4">#REF!,#REF!,#REF!,#REF!</definedName>
    <definedName name="NFT">#REF!,#REF!,#REF!,#REF!</definedName>
    <definedName name="NGtmB" localSheetId="4">#REF!</definedName>
    <definedName name="NGtmB">#REF!</definedName>
    <definedName name="NGtmK" localSheetId="4">#REF!</definedName>
    <definedName name="NGtmK">#REF!</definedName>
    <definedName name="NGtmT" localSheetId="4">#REF!</definedName>
    <definedName name="NGtmT">#REF!</definedName>
    <definedName name="nhg">{30,140,350,160,"",""}</definedName>
    <definedName name="nj" localSheetId="4">#REF!</definedName>
    <definedName name="nj">#REF!</definedName>
    <definedName name="nn">{30,140,350,160,"",""}</definedName>
    <definedName name="NNN" localSheetId="4">#REF!</definedName>
    <definedName name="NNN">#REF!</definedName>
    <definedName name="nonbaht" localSheetId="4">#REF!</definedName>
    <definedName name="nonbaht">#REF!</definedName>
    <definedName name="Num_Pmt_Per_Year" localSheetId="4">#REF!</definedName>
    <definedName name="Num_Pmt_Per_Year">#REF!</definedName>
    <definedName name="number" localSheetId="4">#REF!</definedName>
    <definedName name="number">#REF!</definedName>
    <definedName name="Number_of_Payments" localSheetId="4">MATCH(0.01,июнь!End_Bal,-1)+1</definedName>
    <definedName name="Number_of_Payments">MATCH(0.01,End_Bal,-1)+1</definedName>
    <definedName name="nyny">#N/A</definedName>
    <definedName name="o">{30,140,350,160,"",""}</definedName>
    <definedName name="object_name" localSheetId="4">#REF!</definedName>
    <definedName name="object_name">#REF!</definedName>
    <definedName name="OBJECT_NUMBER1" localSheetId="4">#REF!</definedName>
    <definedName name="OBJECT_NUMBER1">#REF!</definedName>
    <definedName name="OBJECT_NUMBER2" localSheetId="4">#REF!</definedName>
    <definedName name="OBJECT_NUMBER2">#REF!</definedName>
    <definedName name="OBJECT_NUMBER3" localSheetId="4">#REF!</definedName>
    <definedName name="OBJECT_NUMBER3">#REF!</definedName>
    <definedName name="OBJECT_NUMBER5" localSheetId="4">#REF!</definedName>
    <definedName name="OBJECT_NUMBER5">#REF!</definedName>
    <definedName name="OBJECT_NUMBER6" localSheetId="4">#REF!</definedName>
    <definedName name="OBJECT_NUMBER6">#REF!</definedName>
    <definedName name="OBJECT_NUMBER7" localSheetId="4">#REF!</definedName>
    <definedName name="OBJECT_NUMBER7">#REF!</definedName>
    <definedName name="OBJECT_NUMBER8" localSheetId="4">#REF!</definedName>
    <definedName name="OBJECT_NUMBER8">#REF!</definedName>
    <definedName name="object1" localSheetId="4">#REF!</definedName>
    <definedName name="object1">#REF!</definedName>
    <definedName name="object2" localSheetId="4">#REF!</definedName>
    <definedName name="object2">#REF!</definedName>
    <definedName name="object3" localSheetId="4">#REF!</definedName>
    <definedName name="object3">#REF!</definedName>
    <definedName name="object5" localSheetId="4">#REF!</definedName>
    <definedName name="object5">#REF!</definedName>
    <definedName name="object6" localSheetId="4">#REF!</definedName>
    <definedName name="object6">#REF!</definedName>
    <definedName name="object7" localSheetId="4">#REF!</definedName>
    <definedName name="object7">#REF!</definedName>
    <definedName name="object8" localSheetId="4">#REF!</definedName>
    <definedName name="object8">#REF!</definedName>
    <definedName name="obshiyT" localSheetId="4">#REF!</definedName>
    <definedName name="obshiyT">#REF!</definedName>
    <definedName name="obsN" localSheetId="4">#REF!</definedName>
    <definedName name="obsN">#REF!</definedName>
    <definedName name="OFF_ROAD" localSheetId="4">#REF!,#REF!,#REF!,#REF!,#REF!,#REF!,#REF!,#REF!,#REF!,#REF!,#REF!,#REF!</definedName>
    <definedName name="OFF_ROAD">#REF!,#REF!,#REF!,#REF!,#REF!,#REF!,#REF!,#REF!,#REF!,#REF!,#REF!,#REF!</definedName>
    <definedName name="oiu">{30,140,350,160,"",""}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4">#REF!</definedName>
    <definedName name="OP">#REF!</definedName>
    <definedName name="oy">#N/A</definedName>
    <definedName name="p">{30,140,350,160,"",""}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NO">#N/A</definedName>
    <definedName name="Pay_Date" localSheetId="4">#REF!</definedName>
    <definedName name="Pay_Date">#REF!</definedName>
    <definedName name="Pay_Num" localSheetId="4">#REF!</definedName>
    <definedName name="Pay_Num">#REF!</definedName>
    <definedName name="Payment_Date" localSheetId="4">DATE(YEAR(июнь!Loan_Start),MONTH(июнь!Loan_Start)+Payment_Number,DAY(июнь!Loan_Start))</definedName>
    <definedName name="Payment_Date">DATE(YEAR(Loan_Start),MONTH(Loan_Start)+Payment_Number,DAY(Loan_Start))</definedName>
    <definedName name="pds" localSheetId="4">#REF!</definedName>
    <definedName name="pds">#REF!</definedName>
    <definedName name="Per_Nam">[1]Date!$I$6</definedName>
    <definedName name="Person">#N/A</definedName>
    <definedName name="pjv" localSheetId="4">#REF!</definedName>
    <definedName name="pjv">#REF!</definedName>
    <definedName name="PL" hidden="1">{#N/A,#N/A,FALSE,"BODY"}</definedName>
    <definedName name="pmnCCode1" localSheetId="4">#REF!</definedName>
    <definedName name="pmnCCode1">#REF!</definedName>
    <definedName name="pmnCCode2" localSheetId="4">#REF!</definedName>
    <definedName name="pmnCCode2">#REF!</definedName>
    <definedName name="pmnDay" localSheetId="4">#REF!</definedName>
    <definedName name="pmnDay">#REF!</definedName>
    <definedName name="pmnDCode1" localSheetId="4">#REF!</definedName>
    <definedName name="pmnDCode1">#REF!</definedName>
    <definedName name="pmnDCode2" localSheetId="4">#REF!</definedName>
    <definedName name="pmnDCode2">#REF!</definedName>
    <definedName name="pmnDirection" localSheetId="4">#REF!</definedName>
    <definedName name="pmnDirection">#REF!</definedName>
    <definedName name="pmnMonth" localSheetId="4">#REF!</definedName>
    <definedName name="pmnMonth">#REF!</definedName>
    <definedName name="pmnNumber" localSheetId="4">#REF!</definedName>
    <definedName name="pmnNumber">#REF!</definedName>
    <definedName name="pmnOper" localSheetId="4">#REF!</definedName>
    <definedName name="pmnOper">#REF!</definedName>
    <definedName name="pmnPayer" localSheetId="4">#REF!</definedName>
    <definedName name="pmnPayer">#REF!</definedName>
    <definedName name="pmnPayer1" localSheetId="4">#REF!</definedName>
    <definedName name="pmnPayer1">#REF!</definedName>
    <definedName name="pmnPayerBank1" localSheetId="4">#REF!</definedName>
    <definedName name="pmnPayerBank1">#REF!</definedName>
    <definedName name="pmnPayerBank2" localSheetId="4">#REF!</definedName>
    <definedName name="pmnPayerBank2">#REF!</definedName>
    <definedName name="pmnPayerBank3" localSheetId="4">#REF!</definedName>
    <definedName name="pmnPayerBank3">#REF!</definedName>
    <definedName name="pmnPayerCode" localSheetId="4">#REF!</definedName>
    <definedName name="pmnPayerCode">#REF!</definedName>
    <definedName name="pmnPayerCount1" localSheetId="4">#REF!</definedName>
    <definedName name="pmnPayerCount1">#REF!</definedName>
    <definedName name="pmnPayerCount2" localSheetId="4">#REF!</definedName>
    <definedName name="pmnPayerCount2">#REF!</definedName>
    <definedName name="pmnPayerCount3" localSheetId="4">#REF!</definedName>
    <definedName name="pmnPayerCount3">#REF!</definedName>
    <definedName name="pmnRecBank1" localSheetId="4">#REF!</definedName>
    <definedName name="pmnRecBank1">#REF!</definedName>
    <definedName name="pmnRecBank2" localSheetId="4">#REF!</definedName>
    <definedName name="pmnRecBank2">#REF!</definedName>
    <definedName name="pmnRecBank3" localSheetId="4">#REF!</definedName>
    <definedName name="pmnRecBank3">#REF!</definedName>
    <definedName name="pmnRecCode" localSheetId="4">#REF!</definedName>
    <definedName name="pmnRecCode">#REF!</definedName>
    <definedName name="pmnRecCount1" localSheetId="4">#REF!</definedName>
    <definedName name="pmnRecCount1">#REF!</definedName>
    <definedName name="pmnRecCount2" localSheetId="4">#REF!</definedName>
    <definedName name="pmnRecCount2">#REF!</definedName>
    <definedName name="pmnRecCount3" localSheetId="4">#REF!</definedName>
    <definedName name="pmnRecCount3">#REF!</definedName>
    <definedName name="pmnReceiver" localSheetId="4">#REF!</definedName>
    <definedName name="pmnReceiver">#REF!</definedName>
    <definedName name="pmnReceiver1" localSheetId="4">#REF!</definedName>
    <definedName name="pmnReceiver1">#REF!</definedName>
    <definedName name="pmnSum1" localSheetId="4">#REF!</definedName>
    <definedName name="pmnSum1">#REF!</definedName>
    <definedName name="pmnSum2" localSheetId="4">#REF!</definedName>
    <definedName name="pmnSum2">#REF!</definedName>
    <definedName name="pmnWNalog" localSheetId="4">#REF!</definedName>
    <definedName name="pmnWNalog">#REF!</definedName>
    <definedName name="pmnWSum1" localSheetId="4">#REF!</definedName>
    <definedName name="pmnWSum1">#REF!</definedName>
    <definedName name="pmnWSum2" localSheetId="4">#REF!</definedName>
    <definedName name="pmnWSum2">#REF!</definedName>
    <definedName name="pmnWSum3" localSheetId="4">#REF!</definedName>
    <definedName name="pmnWSum3">#REF!</definedName>
    <definedName name="pmnYear" localSheetId="4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p" localSheetId="4">#REF!</definedName>
    <definedName name="pp">#REF!</definedName>
    <definedName name="priApplication1" localSheetId="4">#REF!</definedName>
    <definedName name="priApplication1">#REF!</definedName>
    <definedName name="priApplication2" localSheetId="4">#REF!</definedName>
    <definedName name="priApplication2">#REF!</definedName>
    <definedName name="priDate1" localSheetId="4">#REF!</definedName>
    <definedName name="priDate1">#REF!</definedName>
    <definedName name="priDate2" localSheetId="4">#REF!</definedName>
    <definedName name="priDate2">#REF!</definedName>
    <definedName name="priKDay" localSheetId="4">#REF!</definedName>
    <definedName name="priKDay">#REF!</definedName>
    <definedName name="priKMonth" localSheetId="4">#REF!</definedName>
    <definedName name="priKMonth">#REF!</definedName>
    <definedName name="priKNumber" localSheetId="4">#REF!</definedName>
    <definedName name="priKNumber">#REF!</definedName>
    <definedName name="priKOrgn" localSheetId="4">#REF!</definedName>
    <definedName name="priKOrgn">#REF!</definedName>
    <definedName name="priKPayer1" localSheetId="4">#REF!</definedName>
    <definedName name="priKPayer1">#REF!</definedName>
    <definedName name="priKPayer2" localSheetId="4">#REF!</definedName>
    <definedName name="priKPayer2">#REF!</definedName>
    <definedName name="priKPayer3" localSheetId="4">#REF!</definedName>
    <definedName name="priKPayer3">#REF!</definedName>
    <definedName name="priKSubject1" localSheetId="4">#REF!</definedName>
    <definedName name="priKSubject1">#REF!</definedName>
    <definedName name="priKSubject2" localSheetId="4">#REF!</definedName>
    <definedName name="priKSubject2">#REF!</definedName>
    <definedName name="priKSubject3" localSheetId="4">#REF!</definedName>
    <definedName name="priKSubject3">#REF!</definedName>
    <definedName name="priKWSum1" localSheetId="4">#REF!</definedName>
    <definedName name="priKWSum1">#REF!</definedName>
    <definedName name="priKWSum2" localSheetId="4">#REF!</definedName>
    <definedName name="priKWSum2">#REF!</definedName>
    <definedName name="priKWSum3" localSheetId="4">#REF!</definedName>
    <definedName name="priKWSum3">#REF!</definedName>
    <definedName name="priKWSum4" localSheetId="4">#REF!</definedName>
    <definedName name="priKWSum4">#REF!</definedName>
    <definedName name="priKWSum5" localSheetId="4">#REF!</definedName>
    <definedName name="priKWSum5">#REF!</definedName>
    <definedName name="priKWSumC" localSheetId="4">#REF!</definedName>
    <definedName name="priKWSumC">#REF!</definedName>
    <definedName name="priKYear" localSheetId="4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c" localSheetId="4">#REF!</definedName>
    <definedName name="Princ">#REF!</definedName>
    <definedName name="Print_3_pages" localSheetId="4">#REF!,#REF!,#REF!</definedName>
    <definedName name="Print_3_pages">#REF!,#REF!,#REF!</definedName>
    <definedName name="Print_Area_MI" localSheetId="4">#REF!</definedName>
    <definedName name="Print_Area_MI">#REF!</definedName>
    <definedName name="Print_Area_Reset" localSheetId="4">OFFSET(июнь!Full_Print,0,0,[0]!Last_Row)</definedName>
    <definedName name="Print_Area_Reset">OFFSET(Full_Print,0,0,Last_Row)</definedName>
    <definedName name="Print_Titles_MI" localSheetId="4">#REF!</definedName>
    <definedName name="Print_Titles_MI">#REF!</definedName>
    <definedName name="print3pages" localSheetId="4">#REF!,#REF!,#REF!</definedName>
    <definedName name="print3pages">#REF!,#REF!,#REF!</definedName>
    <definedName name="PRINT객ITLES" localSheetId="4">#REF!</definedName>
    <definedName name="PRINT객ITLES">#REF!</definedName>
    <definedName name="PRINT객ITLES강I" localSheetId="4">#REF!</definedName>
    <definedName name="PRINT객ITLES강I">#REF!</definedName>
    <definedName name="PRINTㅣREA" localSheetId="4">#REF!</definedName>
    <definedName name="PRINTㅣREA">#REF!</definedName>
    <definedName name="PRINTㅣREA강I" localSheetId="4">#REF!</definedName>
    <definedName name="PRINTㅣREA강I">#REF!</definedName>
    <definedName name="priNumber" localSheetId="4">#REF!</definedName>
    <definedName name="priNumber">#REF!</definedName>
    <definedName name="priOrgn" localSheetId="4">#REF!</definedName>
    <definedName name="priOrgn">#REF!</definedName>
    <definedName name="priPayer" localSheetId="4">#REF!</definedName>
    <definedName name="priPayer">#REF!</definedName>
    <definedName name="priSubject1" localSheetId="4">#REF!</definedName>
    <definedName name="priSubject1">#REF!</definedName>
    <definedName name="priSubject2" localSheetId="4">#REF!</definedName>
    <definedName name="priSubject2">#REF!</definedName>
    <definedName name="priSum" localSheetId="4">#REF!</definedName>
    <definedName name="priSum">#REF!</definedName>
    <definedName name="priWSum1" localSheetId="4">#REF!</definedName>
    <definedName name="priWSum1">#REF!</definedName>
    <definedName name="priWSum2" localSheetId="4">#REF!</definedName>
    <definedName name="priWSum2">#REF!</definedName>
    <definedName name="priWSumC" localSheetId="4">#REF!</definedName>
    <definedName name="priWSumC">#REF!</definedName>
    <definedName name="ProcDiscount">#N/A</definedName>
    <definedName name="ProdFact" localSheetId="4">#REF!</definedName>
    <definedName name="ProdFact">#REF!</definedName>
    <definedName name="PROJNO">#N/A</definedName>
    <definedName name="PYear2">#N/A</definedName>
    <definedName name="q" localSheetId="3">#REF!</definedName>
    <definedName name="q" localSheetId="4">#REF!</definedName>
    <definedName name="q" localSheetId="5">#REF!</definedName>
    <definedName name="q" localSheetId="0">#REF!</definedName>
    <definedName name="q" localSheetId="1">#REF!</definedName>
    <definedName name="q">#REF!</definedName>
    <definedName name="QTY">#N/A</definedName>
    <definedName name="qw">{30,140,350,160,"",""}</definedName>
    <definedName name="qwe">{30,140,350,160,"",""}</definedName>
    <definedName name="rasApplication1" localSheetId="4">#REF!</definedName>
    <definedName name="rasApplication1">#REF!</definedName>
    <definedName name="rasApplication2" localSheetId="4">#REF!</definedName>
    <definedName name="rasApplication2">#REF!</definedName>
    <definedName name="rasDate1" localSheetId="4">#REF!</definedName>
    <definedName name="rasDate1">#REF!</definedName>
    <definedName name="rasDate2" localSheetId="4">#REF!</definedName>
    <definedName name="rasDate2">#REF!</definedName>
    <definedName name="rasDoc1" localSheetId="4">#REF!</definedName>
    <definedName name="rasDoc1">#REF!</definedName>
    <definedName name="rasDoc2" localSheetId="4">#REF!</definedName>
    <definedName name="rasDoc2">#REF!</definedName>
    <definedName name="Rasmot" localSheetId="4">#REF!</definedName>
    <definedName name="Rasmot">#REF!</definedName>
    <definedName name="rasNumber" localSheetId="4">#REF!</definedName>
    <definedName name="rasNumber">#REF!</definedName>
    <definedName name="rasOrgn" localSheetId="4">#REF!</definedName>
    <definedName name="rasOrgn">#REF!</definedName>
    <definedName name="rasRecDay" localSheetId="4">#REF!</definedName>
    <definedName name="rasRecDay">#REF!</definedName>
    <definedName name="rasReceiver" localSheetId="4">#REF!</definedName>
    <definedName name="rasReceiver">#REF!</definedName>
    <definedName name="rasRecMonth" localSheetId="4">#REF!</definedName>
    <definedName name="rasRecMonth">#REF!</definedName>
    <definedName name="rasRecYear" localSheetId="4">#REF!</definedName>
    <definedName name="rasRecYear">#REF!</definedName>
    <definedName name="rasSubject1" localSheetId="4">#REF!</definedName>
    <definedName name="rasSubject1">#REF!</definedName>
    <definedName name="rasSubject2" localSheetId="4">#REF!</definedName>
    <definedName name="rasSubject2">#REF!</definedName>
    <definedName name="rasSum" localSheetId="4">#REF!</definedName>
    <definedName name="rasSum">#REF!</definedName>
    <definedName name="rasWRecSum1" localSheetId="4">#REF!</definedName>
    <definedName name="rasWRecSum1">#REF!</definedName>
    <definedName name="rasWRecSum2" localSheetId="4">#REF!</definedName>
    <definedName name="rasWRecSum2">#REF!</definedName>
    <definedName name="rasWRecSumC" localSheetId="4">#REF!</definedName>
    <definedName name="rasWRecSumC">#REF!</definedName>
    <definedName name="rasWSum1" localSheetId="4">#REF!</definedName>
    <definedName name="rasWSum1">#REF!</definedName>
    <definedName name="rasWSum2" localSheetId="4">#REF!</definedName>
    <definedName name="rasWSum2">#REF!</definedName>
    <definedName name="rasWSumC" localSheetId="4">#REF!</definedName>
    <definedName name="rasWSumC">#REF!</definedName>
    <definedName name="RCPTNO">#N/A</definedName>
    <definedName name="re">{30,140,350,160,"",""}</definedName>
    <definedName name="Recover" localSheetId="3">#REF!</definedName>
    <definedName name="Recover" localSheetId="4">#REF!</definedName>
    <definedName name="Recover" localSheetId="5">#REF!</definedName>
    <definedName name="Recover" localSheetId="0">#REF!</definedName>
    <definedName name="Recover" localSheetId="1">#REF!</definedName>
    <definedName name="Recover">#REF!</definedName>
    <definedName name="REFNO" localSheetId="4">#REF!</definedName>
    <definedName name="REFNO">#REF!</definedName>
    <definedName name="regions">[9]Guidance!$B$9:$B$24</definedName>
    <definedName name="REMARK">#N/A</definedName>
    <definedName name="Results" localSheetId="4">[13]Results!#REF!</definedName>
    <definedName name="Results">[13]Results!#REF!</definedName>
    <definedName name="rew">{30,140,350,160,"",""}</definedName>
    <definedName name="rexfn" localSheetId="4">#REF!</definedName>
    <definedName name="rexfn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M" localSheetId="4">#REF!</definedName>
    <definedName name="RM">#REF!</definedName>
    <definedName name="RNCLTYPE">#N/A</definedName>
    <definedName name="RO" localSheetId="4">#REF!</definedName>
    <definedName name="RO">#REF!</definedName>
    <definedName name="rom" localSheetId="4">#REF!</definedName>
    <definedName name="rom">#REF!</definedName>
    <definedName name="ROW" localSheetId="4">#REF!</definedName>
    <definedName name="ROW">#REF!</definedName>
    <definedName name="RP">#N/A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4">#REF!</definedName>
    <definedName name="rt">#REF!</definedName>
    <definedName name="rtew">{30,140,350,160,"",""}</definedName>
    <definedName name="RY" localSheetId="4">#REF!</definedName>
    <definedName name="RY">#REF!</definedName>
    <definedName name="RZVD">#N/A</definedName>
    <definedName name="S" localSheetId="4">#REF!</definedName>
    <definedName name="S">#REF!</definedName>
    <definedName name="sa">{30,140,350,160,"",""}</definedName>
    <definedName name="sana">DATE(yil,oy,1)</definedName>
    <definedName name="Sched_Pay" localSheetId="4">#REF!</definedName>
    <definedName name="Sched_Pay">#REF!</definedName>
    <definedName name="Scheduled_Extra_Payments" localSheetId="4">#REF!</definedName>
    <definedName name="Scheduled_Extra_Payments">#REF!</definedName>
    <definedName name="Scheduled_Interest_Rate" localSheetId="4">#REF!</definedName>
    <definedName name="Scheduled_Interest_Rate">#REF!</definedName>
    <definedName name="Scheduled_Monthly_Payment" localSheetId="4">#REF!</definedName>
    <definedName name="Scheduled_Monthly_Payment">#REF!</definedName>
    <definedName name="sd">{30,140,350,160,"",""}</definedName>
    <definedName name="sdfg" localSheetId="4">#REF!</definedName>
    <definedName name="sdfg">#REF!</definedName>
    <definedName name="sdfsfdf" localSheetId="4">#REF!</definedName>
    <definedName name="sdfsfdf">#REF!</definedName>
    <definedName name="se">{30,140,350,160,"",""}</definedName>
    <definedName name="sencount" hidden="1">2</definedName>
    <definedName name="SERNO">#N/A</definedName>
    <definedName name="SetBanks">#N/A</definedName>
    <definedName name="SetDay">#N/A</definedName>
    <definedName name="sf">{30,140,350,160,"",""}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R" localSheetId="4">#REF!</definedName>
    <definedName name="SR">#REF!</definedName>
    <definedName name="ss">{30,140,350,160,"",""}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tartDate" localSheetId="4">#REF!</definedName>
    <definedName name="StartDate">#REF!</definedName>
    <definedName name="StartDebCred" localSheetId="4">'[6]Форма №2а'!#REF!</definedName>
    <definedName name="StartDebCred">'[6]Форма №2а'!#REF!</definedName>
    <definedName name="STDATE" localSheetId="4">#REF!</definedName>
    <definedName name="STDATE">#REF!</definedName>
    <definedName name="summa_work" localSheetId="4">#REF!</definedName>
    <definedName name="summa_work">#REF!</definedName>
    <definedName name="SUMMARY" localSheetId="4">#REF!</definedName>
    <definedName name="SUMMARY">#REF!</definedName>
    <definedName name="sung" hidden="1">{"'Monthly 1997'!$A$3:$S$89"}</definedName>
    <definedName name="sung2" hidden="1">{"'Monthly 1997'!$A$3:$S$89"}</definedName>
    <definedName name="SVOD">#N/A</definedName>
    <definedName name="svod1">#N/A</definedName>
    <definedName name="t">{30,140,350,160,"",""}</definedName>
    <definedName name="TABLE" localSheetId="4">#REF!</definedName>
    <definedName name="TABLE">#REF!</definedName>
    <definedName name="TABLE_10" localSheetId="3">#REF!</definedName>
    <definedName name="TABLE_10" localSheetId="4">#REF!</definedName>
    <definedName name="TABLE_10" localSheetId="5">#REF!</definedName>
    <definedName name="TABLE_10" localSheetId="0">#REF!</definedName>
    <definedName name="TABLE_10" localSheetId="1">#REF!</definedName>
    <definedName name="TABLE_10">#REF!</definedName>
    <definedName name="TABLE_2" localSheetId="4">#REF!</definedName>
    <definedName name="TABLE_2">#REF!</definedName>
    <definedName name="TABLE_3" localSheetId="4">#REF!</definedName>
    <definedName name="TABLE_3">#REF!</definedName>
    <definedName name="TABLE_4" localSheetId="4">#REF!</definedName>
    <definedName name="TABLE_4">#REF!</definedName>
    <definedName name="TABLE_5" localSheetId="3">#REF!</definedName>
    <definedName name="TABLE_5" localSheetId="4">#REF!</definedName>
    <definedName name="TABLE_5" localSheetId="5">#REF!</definedName>
    <definedName name="TABLE_5" localSheetId="0">#REF!</definedName>
    <definedName name="TABLE_5" localSheetId="1">#REF!</definedName>
    <definedName name="TABLE_5">#REF!</definedName>
    <definedName name="TABLE_6" localSheetId="4">#REF!</definedName>
    <definedName name="TABLE_6">#REF!</definedName>
    <definedName name="TABLE_7" localSheetId="4">#REF!</definedName>
    <definedName name="TABLE_7">#REF!</definedName>
    <definedName name="TABLE_8" localSheetId="4">#REF!</definedName>
    <definedName name="TABLE_8">#REF!</definedName>
    <definedName name="TABLE_9" localSheetId="3">#REF!</definedName>
    <definedName name="TABLE_9" localSheetId="4">#REF!</definedName>
    <definedName name="TABLE_9" localSheetId="5">#REF!</definedName>
    <definedName name="TABLE_9" localSheetId="0">#REF!</definedName>
    <definedName name="TABLE_9" localSheetId="1">#REF!</definedName>
    <definedName name="TABLE_9">#REF!</definedName>
    <definedName name="TableName">"Dummy"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>#REF!</definedName>
    <definedName name="TANK_BAFFLE" localSheetId="4">#REF!</definedName>
    <definedName name="TANK_BAFFLE">#REF!</definedName>
    <definedName name="TDate" localSheetId="4">#REF!</definedName>
    <definedName name="TDate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4">#REF!</definedName>
    <definedName name="TEST">#REF!</definedName>
    <definedName name="test1" localSheetId="4">#REF!</definedName>
    <definedName name="test1">#REF!</definedName>
    <definedName name="test2" localSheetId="4">#REF!</definedName>
    <definedName name="test2">#REF!</definedName>
    <definedName name="TFT" localSheetId="4">#REF!,#REF!,#REF!,#REF!</definedName>
    <definedName name="TFT">#REF!,#REF!,#REF!,#REF!</definedName>
    <definedName name="th" localSheetId="4">#REF!</definedName>
    <definedName name="th">#REF!</definedName>
    <definedName name="Title" localSheetId="4">#REF!</definedName>
    <definedName name="Title">#REF!</definedName>
    <definedName name="tlfAprt" localSheetId="4">#REF!</definedName>
    <definedName name="tlfAprt">#REF!</definedName>
    <definedName name="tlfBank" localSheetId="4">#REF!</definedName>
    <definedName name="tlfBank">#REF!</definedName>
    <definedName name="tlfCorp" localSheetId="4">#REF!</definedName>
    <definedName name="tlfCorp">#REF!</definedName>
    <definedName name="tlfCount" localSheetId="4">#REF!</definedName>
    <definedName name="tlfCount">#REF!</definedName>
    <definedName name="tlfFIO" localSheetId="4">#REF!</definedName>
    <definedName name="tlfFIO">#REF!</definedName>
    <definedName name="tlfHouse" localSheetId="4">#REF!</definedName>
    <definedName name="tlfHouse">#REF!</definedName>
    <definedName name="tlfKAprt" localSheetId="4">#REF!</definedName>
    <definedName name="tlfKAprt">#REF!</definedName>
    <definedName name="tlfKBank" localSheetId="4">#REF!</definedName>
    <definedName name="tlfKBank">#REF!</definedName>
    <definedName name="tlfKCorp" localSheetId="4">#REF!</definedName>
    <definedName name="tlfKCorp">#REF!</definedName>
    <definedName name="tlfKCount" localSheetId="4">#REF!</definedName>
    <definedName name="tlfKCount">#REF!</definedName>
    <definedName name="tlfKFio" localSheetId="4">#REF!</definedName>
    <definedName name="tlfKFio">#REF!</definedName>
    <definedName name="tlfKHouse" localSheetId="4">#REF!</definedName>
    <definedName name="tlfKHouse">#REF!</definedName>
    <definedName name="tlfKMonth" localSheetId="4">#REF!</definedName>
    <definedName name="tlfKMonth">#REF!</definedName>
    <definedName name="tlfKStreet" localSheetId="4">#REF!</definedName>
    <definedName name="tlfKStreet">#REF!</definedName>
    <definedName name="tlfKSum" localSheetId="4">#REF!</definedName>
    <definedName name="tlfKSum">#REF!</definedName>
    <definedName name="tlfKTarif" localSheetId="4">#REF!</definedName>
    <definedName name="tlfKTarif">#REF!</definedName>
    <definedName name="tlfKTlfNum" localSheetId="4">#REF!</definedName>
    <definedName name="tlfKTlfNum">#REF!</definedName>
    <definedName name="tlfKTotal" localSheetId="4">#REF!</definedName>
    <definedName name="tlfKTotal">#REF!</definedName>
    <definedName name="tlfKYear" localSheetId="4">#REF!</definedName>
    <definedName name="tlfKYear">#REF!</definedName>
    <definedName name="tlfMonth" localSheetId="4">#REF!</definedName>
    <definedName name="tlfMonth">#REF!</definedName>
    <definedName name="tlfStreet" localSheetId="4">#REF!</definedName>
    <definedName name="tlfStreet">#REF!</definedName>
    <definedName name="tlfSum" localSheetId="4">#REF!</definedName>
    <definedName name="tlfSum">#REF!</definedName>
    <definedName name="tlfTarif" localSheetId="4">#REF!</definedName>
    <definedName name="tlfTarif">#REF!</definedName>
    <definedName name="tlfTlfNum" localSheetId="4">#REF!</definedName>
    <definedName name="tlfTlfNum">#REF!</definedName>
    <definedName name="tlfTotal" localSheetId="4">#REF!</definedName>
    <definedName name="tlfTotal">#REF!</definedName>
    <definedName name="tlfYear" localSheetId="4">#REF!</definedName>
    <definedName name="tlfYear">#REF!</definedName>
    <definedName name="total" localSheetId="4">[5]!дел/1000</definedName>
    <definedName name="total">[5]!дел/1000</definedName>
    <definedName name="Total_Interest" localSheetId="4">#REF!</definedName>
    <definedName name="Total_Interest">#REF!</definedName>
    <definedName name="Total_Pay" localSheetId="4">#REF!</definedName>
    <definedName name="Total_Pay">#REF!</definedName>
    <definedName name="Total_Payment" localSheetId="4">Scheduled_Payment+Extra_Payment</definedName>
    <definedName name="Total_Payment">Scheduled_Payment+Extra_Payment</definedName>
    <definedName name="tr">{30,140,350,160,"",""}</definedName>
    <definedName name="tre">{30,140,350,160,"",""}</definedName>
    <definedName name="TRUNK_TAILGATE_HANDLE" localSheetId="4">#REF!</definedName>
    <definedName name="TRUNK_TAILGATE_HANDLE">#REF!</definedName>
    <definedName name="TRXNAMT" localSheetId="4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emp" localSheetId="4">#REF!</definedName>
    <definedName name="TTemp">#REF!</definedName>
    <definedName name="TTT" localSheetId="4">#REF!</definedName>
    <definedName name="TTT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>{30,140,350,160,"",""}</definedName>
    <definedName name="u">{30,140,350,160,"",""}</definedName>
    <definedName name="uiy">{30,140,350,160,"",""}</definedName>
    <definedName name="uj">[14]Варианты!$G$31:$H$33</definedName>
    <definedName name="UNIT">#N/A</definedName>
    <definedName name="UOM">#N/A</definedName>
    <definedName name="ure" localSheetId="4">#REF!</definedName>
    <definedName name="ure">#REF!</definedName>
    <definedName name="uy">{30,140,350,160,"",""}</definedName>
    <definedName name="uyjh">{30,140,350,160,"",""}</definedName>
    <definedName name="uyt">{30,140,350,160,"",""}</definedName>
    <definedName name="uyui" localSheetId="4">#REF!</definedName>
    <definedName name="uyui">#REF!</definedName>
    <definedName name="v">{30,140,350,160,"",""}</definedName>
    <definedName name="Values_Entered" localSheetId="4">IF(июнь!Loan_Amount*июнь!Interest_Rate*июнь!Loan_Years*июнь!Loan_Start&gt;0,1,0)</definedName>
    <definedName name="Values_Entered">IF(Loan_Amount*Interest_Rate*Loan_Years*Loan_Start&gt;0,1,0)</definedName>
    <definedName name="vb" localSheetId="4">#REF!</definedName>
    <definedName name="vb">#REF!</definedName>
    <definedName name="vbc" localSheetId="3">#REF!</definedName>
    <definedName name="vbc" localSheetId="4">#REF!</definedName>
    <definedName name="vbc" localSheetId="5">#REF!</definedName>
    <definedName name="vbc" localSheetId="0">#REF!</definedName>
    <definedName name="vbc" localSheetId="1">#REF!</definedName>
    <definedName name="vbc">#REF!</definedName>
    <definedName name="vbghh" localSheetId="4">#REF!</definedName>
    <definedName name="vbghh">#REF!</definedName>
    <definedName name="vcx">{30,140,350,160,"",""}</definedName>
    <definedName name="VENDOR">#N/A</definedName>
    <definedName name="VNPNO">#N/A</definedName>
    <definedName name="vor" localSheetId="4">#REF!</definedName>
    <definedName name="vor">#REF!</definedName>
    <definedName name="VR" localSheetId="4">#REF!</definedName>
    <definedName name="VR">#REF!</definedName>
    <definedName name="VRT_E" localSheetId="4">#REF!</definedName>
    <definedName name="VRT_E">#REF!</definedName>
    <definedName name="VRT_M">[15]G1!$D$23</definedName>
    <definedName name="VRT_T" localSheetId="4">#REF!</definedName>
    <definedName name="VRT_T">#REF!</definedName>
    <definedName name="VRT_V" localSheetId="4">#REF!</definedName>
    <definedName name="VRT_V">#REF!</definedName>
    <definedName name="vx" localSheetId="4">#REF!</definedName>
    <definedName name="vx">#REF!</definedName>
    <definedName name="w">{30,140,350,160,"",""}</definedName>
    <definedName name="W.SHOP">#N/A</definedName>
    <definedName name="wa" localSheetId="4">#REF!</definedName>
    <definedName name="wa">#REF!</definedName>
    <definedName name="WDayB" localSheetId="4">#REF!</definedName>
    <definedName name="WDayB">#REF!</definedName>
    <definedName name="WDayB2015" localSheetId="4">#REF!</definedName>
    <definedName name="WDayB2015">#REF!</definedName>
    <definedName name="WDayK" localSheetId="4">#REF!</definedName>
    <definedName name="WDayK">#REF!</definedName>
    <definedName name="WDayK2015" localSheetId="4">#REF!</definedName>
    <definedName name="WDayK2015">#REF!</definedName>
    <definedName name="WDayT" localSheetId="4">#REF!</definedName>
    <definedName name="WDayT">#REF!</definedName>
    <definedName name="WDayT2015" localSheetId="4">#REF!</definedName>
    <definedName name="WDayT2015">#REF!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llProd" localSheetId="4">#REF!</definedName>
    <definedName name="WellProd">#REF!</definedName>
    <definedName name="wer">{30,140,350,160,"",""}</definedName>
    <definedName name="wf">{30,140,350,160,"",""}</definedName>
    <definedName name="WFL" localSheetId="4">#REF!,#REF!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4">#REF!</definedName>
    <definedName name="whole">#REF!</definedName>
    <definedName name="WIL" localSheetId="4">#REF!,#REF!</definedName>
    <definedName name="WIL">#REF!,#REF!</definedName>
    <definedName name="WIR" localSheetId="4">#REF!,#REF!</definedName>
    <definedName name="WIR">#REF!,#REF!</definedName>
    <definedName name="work_title" localSheetId="4">#REF!</definedName>
    <definedName name="work_title">#REF!</definedName>
    <definedName name="wq" localSheetId="4">#REF!</definedName>
    <definedName name="wq">#REF!</definedName>
    <definedName name="wqe">{30,140,350,160,"",""}</definedName>
    <definedName name="wr" localSheetId="4" hidden="1">#REF!</definedName>
    <definedName name="wr" hidden="1">#REF!</definedName>
    <definedName name="wrn.BOP_MIDTERM." hidden="1">{"BOP_TAB",#N/A,FALSE,"N";"MIDTERM_TAB",#N/A,FALSE,"O"}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s">{30,140,350,160,"",""}</definedName>
    <definedName name="wsd" localSheetId="4">#REF!</definedName>
    <definedName name="wsd">#REF!</definedName>
    <definedName name="wt">{30,140,350,160,"",""}</definedName>
    <definedName name="wv">{30,140,350,160,"",""}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x">{30,140,350,160,"",""}</definedName>
    <definedName name="wy">{30,140,350,160,"",""}</definedName>
    <definedName name="wz" localSheetId="4">#REF!</definedName>
    <definedName name="wz">#REF!</definedName>
    <definedName name="x">{30,140,350,160,"",""}</definedName>
    <definedName name="xcv">{30,140,350,160,"",""}</definedName>
    <definedName name="xczx">{30,140,350,160,"",""}</definedName>
    <definedName name="xvcvcxzdsfs" localSheetId="4">#REF!</definedName>
    <definedName name="xvcvcxzdsfs">#REF!</definedName>
    <definedName name="XXX" localSheetId="4">#REF!</definedName>
    <definedName name="XXX">#REF!</definedName>
    <definedName name="y">{30,140,350,160,"",""}</definedName>
    <definedName name="year">[9]Guidance!$F$9:$F$15</definedName>
    <definedName name="Year1" localSheetId="4">#REF!</definedName>
    <definedName name="Year1">#REF!</definedName>
    <definedName name="Year2" localSheetId="4">#REF!</definedName>
    <definedName name="Year2">#REF!</definedName>
    <definedName name="Year3" localSheetId="4">#REF!</definedName>
    <definedName name="Year3">#REF!</definedName>
    <definedName name="year4" localSheetId="4">#REF!</definedName>
    <definedName name="year4">#REF!</definedName>
    <definedName name="Year5" localSheetId="4">#REF!</definedName>
    <definedName name="Year5">#REF!</definedName>
    <definedName name="Year6" localSheetId="4">#REF!</definedName>
    <definedName name="Year6">#REF!</definedName>
    <definedName name="yil">#N/A</definedName>
    <definedName name="YP">[9]Guidance!$H$2</definedName>
    <definedName name="yt">{30,140,350,160,"",""}</definedName>
    <definedName name="ytr">{30,140,350,160,"",""}</definedName>
    <definedName name="ytu">{30,140,350,160,"",""}</definedName>
    <definedName name="yuk" localSheetId="4">#REF!</definedName>
    <definedName name="yuk">#REF!</definedName>
    <definedName name="yy" localSheetId="4">#REF!</definedName>
    <definedName name="yy">#REF!</definedName>
    <definedName name="z">{30,140,350,160,"",""}</definedName>
    <definedName name="Z_3A9B8CE0_90FE_45F7_B16A_6C9B6CFEF69B_.wvu.PrintTitles" hidden="1">[16]оборот!$A$1:$B$65536,[16]оборот!$A$1:$IV$1</definedName>
    <definedName name="Z_86A21AE1_D222_11D6_8098_444553540000_.wvu.Cols" localSheetId="4" hidden="1">#REF!,#REF!,#REF!,#REF!</definedName>
    <definedName name="Z_86A21AE1_D222_11D6_8098_444553540000_.wvu.Cols" hidden="1">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4" hidden="1">#REF!</definedName>
    <definedName name="Z_B01F82C8_E2BF_11D8_BD33_0000F8781956_.wvu.PrintTitles" hidden="1">#REF!</definedName>
    <definedName name="za">{30,140,350,160,"",""}</definedName>
    <definedName name="ZAGOL" localSheetId="4">#REF!</definedName>
    <definedName name="ZAGOL">#REF!</definedName>
    <definedName name="ZRATEINDC">#N/A</definedName>
    <definedName name="zx">{30,140,350,160,"",""}</definedName>
    <definedName name="а">{30,140,350,160,"",""}</definedName>
    <definedName name="а1">#N/A</definedName>
    <definedName name="А10" localSheetId="4">#REF!</definedName>
    <definedName name="А10">#REF!</definedName>
    <definedName name="А12" localSheetId="4">#REF!</definedName>
    <definedName name="А12">#REF!</definedName>
    <definedName name="А17" localSheetId="4">#REF!</definedName>
    <definedName name="А17">#REF!</definedName>
    <definedName name="а209" localSheetId="4">#REF!</definedName>
    <definedName name="а209">#REF!</definedName>
    <definedName name="А5" localSheetId="4">#REF!</definedName>
    <definedName name="А5">#REF!</definedName>
    <definedName name="А65555" localSheetId="4">#REF!</definedName>
    <definedName name="А65555">#REF!</definedName>
    <definedName name="А7" localSheetId="3">#REF!</definedName>
    <definedName name="А7" localSheetId="4">#REF!</definedName>
    <definedName name="А7" localSheetId="5">#REF!</definedName>
    <definedName name="А7" localSheetId="0">#REF!</definedName>
    <definedName name="А7" localSheetId="1">#REF!</definedName>
    <definedName name="А7">#REF!</definedName>
    <definedName name="А9" localSheetId="4">#REF!</definedName>
    <definedName name="А9">#REF!</definedName>
    <definedName name="аа" localSheetId="4" hidden="1">#REF!</definedName>
    <definedName name="аа" hidden="1">#REF!</definedName>
    <definedName name="ааа" localSheetId="4">#REF!</definedName>
    <definedName name="ааа">#REF!</definedName>
    <definedName name="аааа" localSheetId="4">'[17]Форма №2а'!#REF!</definedName>
    <definedName name="аааа">'[17]Форма №2а'!#REF!</definedName>
    <definedName name="ааааа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 localSheetId="4">#REF!</definedName>
    <definedName name="ааав">#REF!</definedName>
    <definedName name="АБ" localSheetId="4">#REF!</definedName>
    <definedName name="АБ">#REF!</definedName>
    <definedName name="абду" localSheetId="4">#REF!</definedName>
    <definedName name="абду">#REF!</definedName>
    <definedName name="ав" localSheetId="4">#REF!</definedName>
    <definedName name="ав">#REF!</definedName>
    <definedName name="аваав">{30,140,350,160,"",""}</definedName>
    <definedName name="ававпаррпор">{30,140,350,160,"",""}</definedName>
    <definedName name="Август" localSheetId="4">#REF!</definedName>
    <definedName name="Август">#REF!</definedName>
    <definedName name="авлб" localSheetId="4">#REF!</definedName>
    <definedName name="авлб">#REF!</definedName>
    <definedName name="_xlnm.Auto_Open" localSheetId="3">#REF!</definedName>
    <definedName name="_xlnm.Auto_Open" localSheetId="4">#REF!</definedName>
    <definedName name="_xlnm.Auto_Open" localSheetId="5">#REF!</definedName>
    <definedName name="_xlnm.Auto_Open" localSheetId="0">#REF!</definedName>
    <definedName name="_xlnm.Auto_Open" localSheetId="1">#REF!</definedName>
    <definedName name="_xlnm.Auto_Open">#REF!</definedName>
    <definedName name="авьлолалоа">{30,140,350,160,"",""}</definedName>
    <definedName name="Адил" localSheetId="4">#REF!</definedName>
    <definedName name="Адил">#REF!</definedName>
    <definedName name="адр">"$A$3"</definedName>
    <definedName name="Адреслар">[18]База!$A$2:$A$16</definedName>
    <definedName name="аипасп12" localSheetId="4">#REF!</definedName>
    <definedName name="аипасп12">#REF!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3">#REF!</definedName>
    <definedName name="акциз" localSheetId="4">#REF!</definedName>
    <definedName name="акциз" localSheetId="5">#REF!</definedName>
    <definedName name="акциз" localSheetId="0">#REF!</definedName>
    <definedName name="акциз" localSheetId="1">#REF!</definedName>
    <definedName name="акциз">#REF!</definedName>
    <definedName name="алан" localSheetId="4">прилож3/1000</definedName>
    <definedName name="алан">прилож3/1000</definedName>
    <definedName name="Албина" localSheetId="4">#REF!</definedName>
    <definedName name="Албина">#REF!</definedName>
    <definedName name="Анд">TRUNC((oy-1)/3+1)</definedName>
    <definedName name="Анди">TRUNC((oy-1)/3+1)</definedName>
    <definedName name="Андижан" localSheetId="4">#REF!</definedName>
    <definedName name="Андижан">#REF!</definedName>
    <definedName name="андижон">TRUNC((oy-1)/3+1)</definedName>
    <definedName name="АП" localSheetId="4">#REF!</definedName>
    <definedName name="АП">#REF!</definedName>
    <definedName name="апа" localSheetId="4">#REF!</definedName>
    <definedName name="апа">#REF!</definedName>
    <definedName name="апавлпо">{30,140,350,160,"",""}</definedName>
    <definedName name="апаппв">{30,140,350,160,"",""}</definedName>
    <definedName name="апп">{30,140,350,160,"",""}</definedName>
    <definedName name="апр">{30,140,350,160,"",""}</definedName>
    <definedName name="апрапр" localSheetId="4">#REF!</definedName>
    <definedName name="апрапр">#REF!</definedName>
    <definedName name="Апрель" localSheetId="4">#REF!</definedName>
    <definedName name="Апрель">#REF!</definedName>
    <definedName name="апро">{30,140,350,160,"",""}</definedName>
    <definedName name="асчапр">{30,140,350,160,"",""}</definedName>
    <definedName name="ахборот" localSheetId="3">#REF!</definedName>
    <definedName name="ахборот" localSheetId="4">#REF!</definedName>
    <definedName name="ахборот" localSheetId="5">#REF!</definedName>
    <definedName name="ахборот" localSheetId="0">#REF!</definedName>
    <definedName name="ахборот" localSheetId="1">#REF!</definedName>
    <definedName name="ахборот">#REF!</definedName>
    <definedName name="аывап">{30,140,350,160,"",""}</definedName>
    <definedName name="База" localSheetId="4">#REF!</definedName>
    <definedName name="База">#REF!</definedName>
    <definedName name="База__данных" localSheetId="4">#REF!</definedName>
    <definedName name="База__данных">#REF!</definedName>
    <definedName name="_xlnm.Database" localSheetId="4">#REF!</definedName>
    <definedName name="_xlnm.Database">#REF!</definedName>
    <definedName name="Баха" localSheetId="4">#REF!</definedName>
    <definedName name="Баха">#REF!</definedName>
    <definedName name="Бахмал" localSheetId="4">#REF!</definedName>
    <definedName name="Бахмал">#REF!</definedName>
    <definedName name="Бахриддин" localSheetId="4">#REF!</definedName>
    <definedName name="Бахриддин">#REF!</definedName>
    <definedName name="бахром">{30,140,350,160,"",""}</definedName>
    <definedName name="бб" localSheetId="4">#REF!</definedName>
    <definedName name="бб">#REF!</definedName>
    <definedName name="ббб" localSheetId="4">#REF!</definedName>
    <definedName name="ббб">#REF!</definedName>
    <definedName name="бббб" localSheetId="4">#REF!</definedName>
    <definedName name="бббб">#REF!</definedName>
    <definedName name="беенок">{30,140,350,160,"",""}</definedName>
    <definedName name="безгпбезпдз">#N/A</definedName>
    <definedName name="бир" localSheetId="4">'[19]Ер Ресурс'!#REF!</definedName>
    <definedName name="бир">'[19]Ер Ресурс'!#REF!</definedName>
    <definedName name="боб" localSheetId="4">#REF!</definedName>
    <definedName name="боб">#REF!</definedName>
    <definedName name="БОГОТТУМАН" localSheetId="3">#REF!</definedName>
    <definedName name="БОГОТТУМАН" localSheetId="4">#REF!</definedName>
    <definedName name="БОГОТТУМАН" localSheetId="5">#REF!</definedName>
    <definedName name="БОГОТТУМАН" localSheetId="0">#REF!</definedName>
    <definedName name="БОГОТТУМАН" localSheetId="1">#REF!</definedName>
    <definedName name="БОГОТТУМАН">#REF!</definedName>
    <definedName name="Бустонлик_договор" localSheetId="4">#REF!</definedName>
    <definedName name="Бустонлик_договор">#REF!</definedName>
    <definedName name="Бустонлик_семена" localSheetId="4">#REF!</definedName>
    <definedName name="Бустонлик_семена">#REF!</definedName>
    <definedName name="Бух">TRUNC((oy-1)/3+1)</definedName>
    <definedName name="бь">{30,140,350,160,"",""}</definedName>
    <definedName name="бю">{30,140,350,160,"",""}</definedName>
    <definedName name="бюджет" localSheetId="4">#REF!</definedName>
    <definedName name="бюджет">#REF!</definedName>
    <definedName name="в">{30,140,350,160,"",""}</definedName>
    <definedName name="В5" localSheetId="4">#REF!</definedName>
    <definedName name="В5">#REF!</definedName>
    <definedName name="ва" localSheetId="4">#REF!</definedName>
    <definedName name="ва">#REF!</definedName>
    <definedName name="ваа" localSheetId="4">#REF!</definedName>
    <definedName name="ваа">#REF!</definedName>
    <definedName name="вава" localSheetId="3">#REF!</definedName>
    <definedName name="вава" localSheetId="4">#REF!</definedName>
    <definedName name="вава" localSheetId="5">#REF!</definedName>
    <definedName name="вава" localSheetId="0">#REF!</definedName>
    <definedName name="вава" localSheetId="1">#REF!</definedName>
    <definedName name="вава">#REF!</definedName>
    <definedName name="вавав">{30,140,350,160,"",""}</definedName>
    <definedName name="вавававвав" localSheetId="4">[5]!дел/1000</definedName>
    <definedName name="вавававвав">[5]!дел/1000</definedName>
    <definedName name="валовая" localSheetId="4">#REF!</definedName>
    <definedName name="валовая">#REF!</definedName>
    <definedName name="ВАМ" localSheetId="4">#REF!</definedName>
    <definedName name="ВАМ">#REF!</definedName>
    <definedName name="вап" localSheetId="4">#REF!</definedName>
    <definedName name="вап">#REF!</definedName>
    <definedName name="вар" localSheetId="4">#REF!</definedName>
    <definedName name="вар">#REF!</definedName>
    <definedName name="Вариант_1" localSheetId="4">#REF!</definedName>
    <definedName name="Вариант_1">#REF!</definedName>
    <definedName name="Вариант_10" localSheetId="4">#REF!</definedName>
    <definedName name="Вариант_10">#REF!</definedName>
    <definedName name="Вариант_11" localSheetId="4">#REF!</definedName>
    <definedName name="Вариант_11">#REF!</definedName>
    <definedName name="Вариант_12" localSheetId="4">#REF!</definedName>
    <definedName name="Вариант_12">#REF!</definedName>
    <definedName name="Вариант_13" localSheetId="4">#REF!</definedName>
    <definedName name="Вариант_13">#REF!</definedName>
    <definedName name="Вариант_14" localSheetId="4">#REF!</definedName>
    <definedName name="Вариант_14">#REF!</definedName>
    <definedName name="Вариант_15" localSheetId="4">#REF!</definedName>
    <definedName name="Вариант_15">#REF!</definedName>
    <definedName name="Вариант_16" localSheetId="4">#REF!</definedName>
    <definedName name="Вариант_16">#REF!</definedName>
    <definedName name="Вариант_17" localSheetId="4">#REF!</definedName>
    <definedName name="Вариант_17">#REF!</definedName>
    <definedName name="Вариант_18" localSheetId="4">#REF!</definedName>
    <definedName name="Вариант_18">#REF!</definedName>
    <definedName name="Вариант_19" localSheetId="4">#REF!</definedName>
    <definedName name="Вариант_19">#REF!</definedName>
    <definedName name="Вариант_2" localSheetId="4">#REF!</definedName>
    <definedName name="Вариант_2">#REF!</definedName>
    <definedName name="Вариант_20" localSheetId="4">#REF!</definedName>
    <definedName name="Вариант_20">#REF!</definedName>
    <definedName name="Вариант_21" localSheetId="4">#REF!</definedName>
    <definedName name="Вариант_21">#REF!</definedName>
    <definedName name="Вариант_22" localSheetId="4">#REF!</definedName>
    <definedName name="Вариант_22">#REF!</definedName>
    <definedName name="Вариант_23" localSheetId="4">#REF!</definedName>
    <definedName name="Вариант_23">#REF!</definedName>
    <definedName name="Вариант_24" localSheetId="4">#REF!</definedName>
    <definedName name="Вариант_24">#REF!</definedName>
    <definedName name="Вариант_25" localSheetId="4">#REF!</definedName>
    <definedName name="Вариант_25">#REF!</definedName>
    <definedName name="Вариант_26" localSheetId="4">#REF!</definedName>
    <definedName name="Вариант_26">#REF!</definedName>
    <definedName name="Вариант_27" localSheetId="4">#REF!</definedName>
    <definedName name="Вариант_27">#REF!</definedName>
    <definedName name="Вариант_3" localSheetId="4">#REF!</definedName>
    <definedName name="Вариант_3">#REF!</definedName>
    <definedName name="Вариант_4" localSheetId="4">#REF!</definedName>
    <definedName name="Вариант_4">#REF!</definedName>
    <definedName name="Вариант_5" localSheetId="4">#REF!</definedName>
    <definedName name="Вариант_5">#REF!</definedName>
    <definedName name="Вариант_6" localSheetId="4">#REF!</definedName>
    <definedName name="Вариант_6">#REF!</definedName>
    <definedName name="Вариант_7" localSheetId="4">#REF!</definedName>
    <definedName name="Вариант_7">#REF!</definedName>
    <definedName name="Вариант_8" localSheetId="4">#REF!</definedName>
    <definedName name="Вариант_8">#REF!</definedName>
    <definedName name="Вариант_9" localSheetId="4">#REF!</definedName>
    <definedName name="Вариант_9">#REF!</definedName>
    <definedName name="вв" localSheetId="4">#REF!</definedName>
    <definedName name="вв">#REF!</definedName>
    <definedName name="вва">{30,140,350,160,"",""}</definedName>
    <definedName name="ввв">{30,140,350,160,"",""}</definedName>
    <definedName name="вввв" localSheetId="4">#REF!</definedName>
    <definedName name="вввв">#REF!</definedName>
    <definedName name="вввввв" localSheetId="4">#REF!</definedName>
    <definedName name="вввввв">#REF!</definedName>
    <definedName name="Вилоятлар" localSheetId="4">#REF!</definedName>
    <definedName name="Вилоятлар">#REF!</definedName>
    <definedName name="вқомпаоқврмпаўқвлати" localSheetId="4">#REF!</definedName>
    <definedName name="вқомпаоқврмпаўқвлати">#REF!</definedName>
    <definedName name="вмм">{30,140,350,160,"",""}</definedName>
    <definedName name="вова" localSheetId="4">#REF!</definedName>
    <definedName name="вова">#REF!</definedName>
    <definedName name="впава" localSheetId="4">#REF!</definedName>
    <definedName name="впава">#REF!</definedName>
    <definedName name="врпороро" localSheetId="4">#REF!</definedName>
    <definedName name="врпороро">#REF!</definedName>
    <definedName name="ВСЕ" localSheetId="4">#REF!</definedName>
    <definedName name="ВСЕ">#REF!</definedName>
    <definedName name="всмвап">{30,140,350,160,"",""}</definedName>
    <definedName name="вфвф" localSheetId="4">#REF!</definedName>
    <definedName name="вфвф">#REF!</definedName>
    <definedName name="вфывфыв" localSheetId="4">#REF!</definedName>
    <definedName name="вфывфыв">#REF!</definedName>
    <definedName name="вцка" localSheetId="3">#REF!</definedName>
    <definedName name="вцка" localSheetId="4">#REF!</definedName>
    <definedName name="вцка" localSheetId="5">#REF!</definedName>
    <definedName name="вцка" localSheetId="0">#REF!</definedName>
    <definedName name="вцка" localSheetId="1">#REF!</definedName>
    <definedName name="вцка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п">[20]режа!$A$1:$R$862</definedName>
    <definedName name="выпвпваып" localSheetId="4" hidden="1">#REF!</definedName>
    <definedName name="выпвпваып" hidden="1">#REF!</definedName>
    <definedName name="г">{30,140,350,160,"",""}</definedName>
    <definedName name="Газ" localSheetId="4">дел/1000</definedName>
    <definedName name="Газ">дел/1000</definedName>
    <definedName name="газконденсат" localSheetId="4">#REF!</definedName>
    <definedName name="газконденсат">#REF!</definedName>
    <definedName name="галла_нархи">'[21]Фориш 2003'!$O$4</definedName>
    <definedName name="галлаааа">'[22]Фориш 2003'!$O$4</definedName>
    <definedName name="гг">#N/A</definedName>
    <definedName name="ггг" localSheetId="4">#REF!</definedName>
    <definedName name="ггг">#REF!</definedName>
    <definedName name="ггггг" localSheetId="4">#REF!</definedName>
    <definedName name="ггггг">#REF!</definedName>
    <definedName name="гн">{30,140,350,160,"",""}</definedName>
    <definedName name="гне">{30,140,350,160,"",""}</definedName>
    <definedName name="го" localSheetId="4">#REF!</definedName>
    <definedName name="го">#REF!</definedName>
    <definedName name="го45" localSheetId="4">#REF!</definedName>
    <definedName name="го45">#REF!</definedName>
    <definedName name="год02" localSheetId="4">#REF!</definedName>
    <definedName name="год02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[23]ГТК_Минфин_факт!$2:$13</definedName>
    <definedName name="гтк_мф_03">[23]ГТК_Минфин_факт!$16:$27</definedName>
    <definedName name="гтк_мф_04">[23]ГТК_Минфин_факт!$30:$41</definedName>
    <definedName name="гтк02" localSheetId="4">#REF!</definedName>
    <definedName name="гтк02">#REF!</definedName>
    <definedName name="гткисточ" localSheetId="4">'[24]ГТК 9 месяцев-уточн'!#REF!</definedName>
    <definedName name="гткисточ">'[24]ГТК 9 месяцев-уточн'!#REF!</definedName>
    <definedName name="гткпрог" localSheetId="4">'[24]ГТК 9 месяцев-уточн'!#REF!</definedName>
    <definedName name="гткпрог">'[24]ГТК 9 месяцев-уточн'!#REF!</definedName>
    <definedName name="гткутв" localSheetId="4">'[24]ГТК 9 месяцев-уточн'!#REF!</definedName>
    <definedName name="гткутв">'[24]ГТК 9 месяцев-уточн'!#REF!</definedName>
    <definedName name="гуза">{30,140,350,160,"",""}</definedName>
    <definedName name="ГУРЛАНТУМАН" localSheetId="3">#REF!</definedName>
    <definedName name="ГУРЛАНТУМАН" localSheetId="4">#REF!</definedName>
    <definedName name="ГУРЛАНТУМАН" localSheetId="5">#REF!</definedName>
    <definedName name="ГУРЛАНТУМАН" localSheetId="0">#REF!</definedName>
    <definedName name="ГУРЛАНТУМАН" localSheetId="1">#REF!</definedName>
    <definedName name="ГУРЛАНТУМАН">#REF!</definedName>
    <definedName name="д" localSheetId="4">#REF!</definedName>
    <definedName name="д">#REF!</definedName>
    <definedName name="д_вл" localSheetId="4">#REF!</definedName>
    <definedName name="д_вл">#REF!</definedName>
    <definedName name="д5" localSheetId="4">#REF!</definedName>
    <definedName name="д5">#REF!</definedName>
    <definedName name="да">{30,140,350,160,"",""}</definedName>
    <definedName name="Дата" localSheetId="4">#REF!</definedName>
    <definedName name="Дата">#REF!</definedName>
    <definedName name="ддд" localSheetId="4">#REF!</definedName>
    <definedName name="ддд">#REF!</definedName>
    <definedName name="дддд">TRUNC((oy-1)/3+1)</definedName>
    <definedName name="дебит" localSheetId="4">#REF!</definedName>
    <definedName name="дебит">#REF!</definedName>
    <definedName name="действ">[25]Ставка!$B$4:$C$6</definedName>
    <definedName name="действующий" localSheetId="3">#REF!</definedName>
    <definedName name="действующий" localSheetId="4">#REF!</definedName>
    <definedName name="действующий" localSheetId="5">#REF!</definedName>
    <definedName name="действующий" localSheetId="0">#REF!</definedName>
    <definedName name="действующий" localSheetId="1">#REF!</definedName>
    <definedName name="действующий">#REF!</definedName>
    <definedName name="Действующий_1">#N/A</definedName>
    <definedName name="действующий_2">#N/A</definedName>
    <definedName name="Действующий_3">#N/A</definedName>
    <definedName name="Действующий_4">#N/A</definedName>
    <definedName name="декабрь" localSheetId="4">#REF!</definedName>
    <definedName name="декабрь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ёр">{30,140,350,160,"",""}</definedName>
    <definedName name="Дирек" localSheetId="4">#REF!</definedName>
    <definedName name="Дирек">#REF!</definedName>
    <definedName name="дИРЕКЦИЯ_ПО_СТР_ВУ_РЕГ.ВОДОПРОВОДОВ" localSheetId="4">#REF!</definedName>
    <definedName name="дИРЕКЦИЯ_ПО_СТР_ВУ_РЕГ.ВОДОПРОВОДОВ">#REF!</definedName>
    <definedName name="длдпржпрдоьж" localSheetId="4">#REF!</definedName>
    <definedName name="длдпржпрдоьж">#REF!</definedName>
    <definedName name="длоолл30" localSheetId="4">#REF!</definedName>
    <definedName name="длоолл30">#REF!</definedName>
    <definedName name="долл._курс">'[26]Доходи линейные'!$B$82</definedName>
    <definedName name="долл.евро">[27]Курс!$D$4</definedName>
    <definedName name="долл.США">[27]Курс!$D$5</definedName>
    <definedName name="доллар">[28]c!$C$1</definedName>
    <definedName name="Дох" localSheetId="4">#REF!</definedName>
    <definedName name="Дох">#REF!</definedName>
    <definedName name="дтр" localSheetId="4">#REF!</definedName>
    <definedName name="дтр">#REF!</definedName>
    <definedName name="дустл">{30,140,350,160,"",""}</definedName>
    <definedName name="е" localSheetId="4">#REF!</definedName>
    <definedName name="е">#REF!</definedName>
    <definedName name="ё">{30,140,350,160,"",""}</definedName>
    <definedName name="еаппвр" localSheetId="4">#REF!</definedName>
    <definedName name="еаппвр">#REF!</definedName>
    <definedName name="еее" localSheetId="4">#REF!</definedName>
    <definedName name="еее">#REF!</definedName>
    <definedName name="ёёё" localSheetId="4">#REF!</definedName>
    <definedName name="ёёё">#REF!</definedName>
    <definedName name="ек">{30,140,350,160,"",""}</definedName>
    <definedName name="еке">{30,140,350,160,"",""}</definedName>
    <definedName name="ен">{30,140,350,160,"",""}</definedName>
    <definedName name="енр" localSheetId="4" hidden="1">#REF!</definedName>
    <definedName name="енр" hidden="1">#REF!</definedName>
    <definedName name="ж" localSheetId="4">#REF!</definedName>
    <definedName name="ж">#REF!</definedName>
    <definedName name="жалаб" localSheetId="4">#REF!</definedName>
    <definedName name="жалаб">#REF!</definedName>
    <definedName name="жами" localSheetId="4">#REF!</definedName>
    <definedName name="жами">#REF!</definedName>
    <definedName name="жамол" localSheetId="4">#REF!</definedName>
    <definedName name="жамол">#REF!</definedName>
    <definedName name="жд">#N/A</definedName>
    <definedName name="жжж" localSheetId="4">#REF!</definedName>
    <definedName name="жжж">#REF!</definedName>
    <definedName name="жиз" localSheetId="4">#REF!</definedName>
    <definedName name="жиз">#REF!</definedName>
    <definedName name="Жиззах">{30,140,350,160,"",""}</definedName>
    <definedName name="жиззсвод" localSheetId="4">#REF!</definedName>
    <definedName name="жиззсвод">#REF!</definedName>
    <definedName name="жл" localSheetId="4">#REF!</definedName>
    <definedName name="жл">#REF!</definedName>
    <definedName name="жура" localSheetId="4">#REF!</definedName>
    <definedName name="жура">#REF!</definedName>
    <definedName name="з" localSheetId="4">#REF!</definedName>
    <definedName name="з">#REF!</definedName>
    <definedName name="_xlnm.Print_Titles">#REF!</definedName>
    <definedName name="Закрытый359" localSheetId="4">#REF!</definedName>
    <definedName name="Закрытый359">#REF!</definedName>
    <definedName name="зал">{30,140,350,160,"",""}</definedName>
    <definedName name="Запрос1" localSheetId="4">#REF!</definedName>
    <definedName name="Запрос1">#REF!</definedName>
    <definedName name="Зарплата_1" localSheetId="3">#REF!</definedName>
    <definedName name="Зарплата_1" localSheetId="4">#REF!</definedName>
    <definedName name="Зарплата_1" localSheetId="5">#REF!</definedName>
    <definedName name="Зарплата_1" localSheetId="0">#REF!</definedName>
    <definedName name="Зарплата_1" localSheetId="1">#REF!</definedName>
    <definedName name="Зарплата_1">#REF!</definedName>
    <definedName name="Зарплата_2" localSheetId="3">#REF!</definedName>
    <definedName name="Зарплата_2" localSheetId="4">#REF!</definedName>
    <definedName name="Зарплата_2" localSheetId="5">#REF!</definedName>
    <definedName name="Зарплата_2" localSheetId="0">#REF!</definedName>
    <definedName name="Зарплата_2" localSheetId="1">#REF!</definedName>
    <definedName name="Зарплата_2">#REF!</definedName>
    <definedName name="зафар">{30,140,350,160,"",""}</definedName>
    <definedName name="зд" localSheetId="4">#REF!,#REF!,#REF!</definedName>
    <definedName name="зд">#REF!,#REF!,#REF!</definedName>
    <definedName name="зж">{30,140,350,160,"",""}</definedName>
    <definedName name="зщ">{30,140,350,160,"",""}</definedName>
    <definedName name="и" localSheetId="4">#REF!</definedName>
    <definedName name="и">#REF!</definedName>
    <definedName name="иепр" localSheetId="4">#REF!</definedName>
    <definedName name="иепр">#REF!</definedName>
    <definedName name="избос" localSheetId="4">#REF!</definedName>
    <definedName name="избос">#REF!</definedName>
    <definedName name="ИЗВЛЕЧЕНИЕ_ИМ" localSheetId="4">#REF!</definedName>
    <definedName name="ИЗВЛЕЧЕНИЕ_ИМ">#REF!</definedName>
    <definedName name="_xlnm.Extract" localSheetId="4">#REF!</definedName>
    <definedName name="_xlnm.Extract">#REF!</definedName>
    <definedName name="ИЗН">460</definedName>
    <definedName name="износом">43508</definedName>
    <definedName name="иии">TRUNC((oy-1)/3+1)</definedName>
    <definedName name="иииииитт">{30,140,350,160,"",""}</definedName>
    <definedName name="икки" localSheetId="4">'[19]Ер Ресурс'!#REF!</definedName>
    <definedName name="икки">'[19]Ер Ресурс'!#REF!</definedName>
    <definedName name="илхом" localSheetId="4">#REF!</definedName>
    <definedName name="илхом">#REF!</definedName>
    <definedName name="ИЛЬЯС" localSheetId="4">#REF!</definedName>
    <definedName name="ИЛЬЯС">#REF!</definedName>
    <definedName name="имиттампа">{30,140,350,160,"",""}</definedName>
    <definedName name="имспрп">{30,140,350,160,"",""}</definedName>
    <definedName name="имтим" localSheetId="4">#REF!</definedName>
    <definedName name="имтим">#REF!</definedName>
    <definedName name="имывяол">{30,140,350,160,"",""}</definedName>
    <definedName name="имыясм">{30,140,350,160,"",""}</definedName>
    <definedName name="инвестиция" localSheetId="4">#REF!</definedName>
    <definedName name="инвестиция">#REF!</definedName>
    <definedName name="инкасса">{30,140,350,160,"",""}</definedName>
    <definedName name="ип" localSheetId="4">#REF!</definedName>
    <definedName name="ип">#REF!</definedName>
    <definedName name="ипак" localSheetId="4">#REF!</definedName>
    <definedName name="ипак">#REF!</definedName>
    <definedName name="ипр">{30,140,350,160,"",""}</definedName>
    <definedName name="ислом">{30,140,350,160,"",""}</definedName>
    <definedName name="исм">{30,140,350,160,"",""}</definedName>
    <definedName name="итог" localSheetId="4">дел/1000</definedName>
    <definedName name="итог">дел/1000</definedName>
    <definedName name="итог1" localSheetId="4">дел/1000</definedName>
    <definedName name="итог1">дел/1000</definedName>
    <definedName name="итог2" localSheetId="4">дел/1000</definedName>
    <definedName name="итог2">дел/1000</definedName>
    <definedName name="Итог3">#N/A</definedName>
    <definedName name="Итого" localSheetId="4">дел/1000</definedName>
    <definedName name="Итого">дел/1000</definedName>
    <definedName name="Июль" localSheetId="4">#REF!</definedName>
    <definedName name="Июль">#REF!</definedName>
    <definedName name="й" localSheetId="4">#REF!</definedName>
    <definedName name="й">#REF!</definedName>
    <definedName name="йй" localSheetId="4">#REF!</definedName>
    <definedName name="йй">#REF!</definedName>
    <definedName name="ййй">'[29]МФО руйхат'!$A$1:$C$82</definedName>
    <definedName name="ййййййййййййййййййй">TRUNC((oy-1)/3+1)</definedName>
    <definedName name="йййййййййййййййййййййййй">TRUNC((oy-1)/3+1)</definedName>
    <definedName name="Йуклама">{30,140,350,160,"",""}</definedName>
    <definedName name="йц">{30,140,350,160,"",""}</definedName>
    <definedName name="к" localSheetId="4">#REF!</definedName>
    <definedName name="к">#REF!</definedName>
    <definedName name="К.рем" localSheetId="4">#REF!</definedName>
    <definedName name="К.рем">#REF!</definedName>
    <definedName name="к_с3" localSheetId="4">#REF!</definedName>
    <definedName name="к_с3">#REF!</definedName>
    <definedName name="к_с4" localSheetId="4">#REF!</definedName>
    <definedName name="к_с4">#REF!</definedName>
    <definedName name="к_с5" localSheetId="4">#REF!</definedName>
    <definedName name="к_с5">#REF!</definedName>
    <definedName name="к_с6" localSheetId="4">#REF!</definedName>
    <definedName name="к_с6">#REF!</definedName>
    <definedName name="к_с7" localSheetId="4">#REF!</definedName>
    <definedName name="к_с7">#REF!</definedName>
    <definedName name="к_с8" localSheetId="4">#REF!</definedName>
    <definedName name="к_с8">#REF!</definedName>
    <definedName name="к1" localSheetId="4">#REF!</definedName>
    <definedName name="к1">#REF!</definedName>
    <definedName name="к2" localSheetId="4">#REF!</definedName>
    <definedName name="к2">#REF!</definedName>
    <definedName name="к3" localSheetId="4">#REF!</definedName>
    <definedName name="к3">#REF!</definedName>
    <definedName name="к3_А" localSheetId="4">#REF!</definedName>
    <definedName name="к3_А">#REF!</definedName>
    <definedName name="к3_М" localSheetId="4">#REF!</definedName>
    <definedName name="к3_М">#REF!</definedName>
    <definedName name="к3_У" localSheetId="4">#REF!</definedName>
    <definedName name="к3_У">#REF!</definedName>
    <definedName name="к3_Ш" localSheetId="4">#REF!</definedName>
    <definedName name="к3_Ш">#REF!</definedName>
    <definedName name="к4" localSheetId="4">#REF!</definedName>
    <definedName name="к4">#REF!</definedName>
    <definedName name="к4_А" localSheetId="4">#REF!</definedName>
    <definedName name="к4_А">#REF!</definedName>
    <definedName name="к4_М" localSheetId="4">#REF!</definedName>
    <definedName name="к4_М">#REF!</definedName>
    <definedName name="к4_У" localSheetId="4">#REF!</definedName>
    <definedName name="к4_У">#REF!</definedName>
    <definedName name="к4_Ш" localSheetId="4">#REF!</definedName>
    <definedName name="к4_Ш">#REF!</definedName>
    <definedName name="к5" localSheetId="4">#REF!</definedName>
    <definedName name="к5">#REF!</definedName>
    <definedName name="к5_Ш" localSheetId="4">#REF!</definedName>
    <definedName name="к5_Ш">#REF!</definedName>
    <definedName name="к6" localSheetId="4">#REF!</definedName>
    <definedName name="к6">#REF!</definedName>
    <definedName name="к7" localSheetId="4">#REF!</definedName>
    <definedName name="к7">#REF!</definedName>
    <definedName name="к8" localSheetId="4">#REF!</definedName>
    <definedName name="к8">#REF!</definedName>
    <definedName name="кап.рем.эс" localSheetId="4">#REF!</definedName>
    <definedName name="кап.рем.эс">#REF!</definedName>
    <definedName name="капвлож" localSheetId="4">#REF!</definedName>
    <definedName name="капвлож">#REF!</definedName>
    <definedName name="КАР" localSheetId="4">#REF!</definedName>
    <definedName name="КАР">#REF!</definedName>
    <definedName name="Карбамид" hidden="1">{"'Monthly 1997'!$A$3:$S$89"}</definedName>
    <definedName name="карз" localSheetId="4">#REF!</definedName>
    <definedName name="карз">#REF!</definedName>
    <definedName name="кахрамон" localSheetId="4">#REF!</definedName>
    <definedName name="кахрамон">#REF!</definedName>
    <definedName name="Кахрамон_1" localSheetId="4">#REF!</definedName>
    <definedName name="Кахрамон_1">#REF!</definedName>
    <definedName name="Кахрамон_2">#N/A</definedName>
    <definedName name="Кахрамон_22">#N/A</definedName>
    <definedName name="Кахрамон_23">#N/A</definedName>
    <definedName name="кацуац">{30,140,350,160,"",""}</definedName>
    <definedName name="Каш">TRUNC((oy-1)/3+1)</definedName>
    <definedName name="Кашк">TRUNC((oy-1)/3+1)</definedName>
    <definedName name="кашка" localSheetId="4">#REF!</definedName>
    <definedName name="кашка">#REF!</definedName>
    <definedName name="квартал" localSheetId="4">#REF!</definedName>
    <definedName name="квартал">#REF!</definedName>
    <definedName name="ке">{30,140,350,160,"",""}</definedName>
    <definedName name="кейс" localSheetId="4">#REF!</definedName>
    <definedName name="кейс">#REF!</definedName>
    <definedName name="кен">{30,140,350,160,"",""}</definedName>
    <definedName name="кз" localSheetId="4">#REF!</definedName>
    <definedName name="кз">#REF!</definedName>
    <definedName name="кириша" localSheetId="4">#REF!</definedName>
    <definedName name="кириша">#REF!</definedName>
    <definedName name="кк">{30,140,350,160,"",""}</definedName>
    <definedName name="ккк" localSheetId="4">#REF!</definedName>
    <definedName name="ккк">#REF!</definedName>
    <definedName name="ко1" localSheetId="4">#REF!</definedName>
    <definedName name="ко1">#REF!</definedName>
    <definedName name="ко2" localSheetId="4">#REF!</definedName>
    <definedName name="ко2">#REF!</definedName>
    <definedName name="ко3" localSheetId="4">#REF!</definedName>
    <definedName name="ко3">#REF!</definedName>
    <definedName name="ко4" localSheetId="4">#REF!</definedName>
    <definedName name="ко4">#REF!</definedName>
    <definedName name="ко5" localSheetId="4">#REF!</definedName>
    <definedName name="ко5">#REF!</definedName>
    <definedName name="ко6" localSheetId="4">#REF!</definedName>
    <definedName name="ко6">#REF!</definedName>
    <definedName name="ко7" localSheetId="4">#REF!</definedName>
    <definedName name="ко7">#REF!</definedName>
    <definedName name="ко8" localSheetId="4">#REF!</definedName>
    <definedName name="ко8">#REF!</definedName>
    <definedName name="Кодир" localSheetId="4">#REF!</definedName>
    <definedName name="Кодир">#REF!</definedName>
    <definedName name="колич_выплат_1" localSheetId="4">#REF!</definedName>
    <definedName name="колич_выплат_1">#REF!</definedName>
    <definedName name="Комхоз" localSheetId="4">#REF!</definedName>
    <definedName name="Комхоз">#REF!</definedName>
    <definedName name="константы" localSheetId="4">#REF!,#REF!,#REF!,#REF!,#REF!,#REF!,#REF!,#REF!,#REF!</definedName>
    <definedName name="константы">#REF!,#REF!,#REF!,#REF!,#REF!,#REF!,#REF!,#REF!,#REF!</definedName>
    <definedName name="копия" localSheetId="4">#REF!</definedName>
    <definedName name="копия">#REF!</definedName>
    <definedName name="коха" localSheetId="4">#REF!</definedName>
    <definedName name="коха">#REF!</definedName>
    <definedName name="коэф">'[27]Топливо-энергия'!$W$22</definedName>
    <definedName name="кп" localSheetId="4">#REF!</definedName>
    <definedName name="кп">#REF!</definedName>
    <definedName name="кре">#N/A</definedName>
    <definedName name="Кредит2">#N/A</definedName>
    <definedName name="_xlnm.Criteria" localSheetId="4">#REF!</definedName>
    <definedName name="_xlnm.Criteria">#REF!</definedName>
    <definedName name="ку">{30,140,350,160,"",""}</definedName>
    <definedName name="Куйичирчик_договор" localSheetId="4">#REF!</definedName>
    <definedName name="Куйичирчик_договор">#REF!</definedName>
    <definedName name="Куйичирчик_семена" localSheetId="4">#REF!</definedName>
    <definedName name="Куйичирчик_семена">#REF!</definedName>
    <definedName name="кул" localSheetId="4">#REF!</definedName>
    <definedName name="кул">#REF!</definedName>
    <definedName name="Кулок">{30,140,350,160,"",""}</definedName>
    <definedName name="кулоко">{30,140,350,160,"",""}</definedName>
    <definedName name="култивация" localSheetId="4">#REF!</definedName>
    <definedName name="култивация">#REF!</definedName>
    <definedName name="культи">'[21]Фориш 2003'!$O$4</definedName>
    <definedName name="кунда" localSheetId="4">#REF!</definedName>
    <definedName name="кунда">#REF!</definedName>
    <definedName name="купкари" localSheetId="4">#REF!</definedName>
    <definedName name="купкари">#REF!</definedName>
    <definedName name="Кўрсаткичлар" localSheetId="4">#REF!</definedName>
    <definedName name="Кўрсаткичлар">#REF!</definedName>
    <definedName name="кутча">{30,140,350,160,"",""}</definedName>
    <definedName name="кц">{30,140,350,160,"",""}</definedName>
    <definedName name="кэ" localSheetId="4">#REF!</definedName>
    <definedName name="кэ">#REF!</definedName>
    <definedName name="қ" localSheetId="4">#REF!</definedName>
    <definedName name="қ">#REF!</definedName>
    <definedName name="қв" localSheetId="4">#REF!</definedName>
    <definedName name="қв">#REF!</definedName>
    <definedName name="л" localSheetId="4">#REF!</definedName>
    <definedName name="л">#REF!</definedName>
    <definedName name="ЛAPX1" localSheetId="4">#REF!</definedName>
    <definedName name="ЛAPX1">#REF!</definedName>
    <definedName name="ЛAPX2" localSheetId="4">#REF!</definedName>
    <definedName name="ЛAPX2">#REF!</definedName>
    <definedName name="ЛAPX3" localSheetId="4">#REF!</definedName>
    <definedName name="ЛAPX3">#REF!</definedName>
    <definedName name="ЛAPX4" localSheetId="4">#REF!</definedName>
    <definedName name="ЛAPX4">#REF!</definedName>
    <definedName name="ЛAPX5" localSheetId="4">#REF!</definedName>
    <definedName name="ЛAPX5">#REF!</definedName>
    <definedName name="ЛMining" localSheetId="4">#REF!</definedName>
    <definedName name="ЛMining">#REF!</definedName>
    <definedName name="ЛRefinery" localSheetId="4">#REF!</definedName>
    <definedName name="ЛRefinery">#REF!</definedName>
    <definedName name="ЛА1" localSheetId="4">#REF!</definedName>
    <definedName name="ЛА1">#REF!</definedName>
    <definedName name="ЛА2" localSheetId="4">#REF!</definedName>
    <definedName name="ЛА2">#REF!</definedName>
    <definedName name="ЛА3" localSheetId="4">#REF!</definedName>
    <definedName name="ЛА3">#REF!</definedName>
    <definedName name="ЛАндН" localSheetId="4">#REF!</definedName>
    <definedName name="ЛАндН">#REF!</definedName>
    <definedName name="ЛБаланс" localSheetId="4">#REF!</definedName>
    <definedName name="ЛБаланс">#REF!</definedName>
    <definedName name="ЛБДС1" localSheetId="4">#REF!</definedName>
    <definedName name="ЛБДС1">#REF!</definedName>
    <definedName name="ЛБДС2" localSheetId="4">#REF!</definedName>
    <definedName name="ЛБДС2">#REF!</definedName>
    <definedName name="ЛБДС3" localSheetId="4">#REF!</definedName>
    <definedName name="ЛБДС3">#REF!</definedName>
    <definedName name="ЛБДС4" localSheetId="4">#REF!</definedName>
    <definedName name="ЛБДС4">#REF!</definedName>
    <definedName name="ЛБДС5" localSheetId="4">#REF!</definedName>
    <definedName name="ЛБДС5">#REF!</definedName>
    <definedName name="ЛБКГ" localSheetId="4">#REF!</definedName>
    <definedName name="ЛБКГ">#REF!</definedName>
    <definedName name="ЛБНПЗ" localSheetId="4">#REF!</definedName>
    <definedName name="ЛБНПЗ">#REF!</definedName>
    <definedName name="лвлл" localSheetId="4">#REF!</definedName>
    <definedName name="лвлл">#REF!</definedName>
    <definedName name="ЛВод_Г" localSheetId="4">#REF!</definedName>
    <definedName name="ЛВод_Г">#REF!</definedName>
    <definedName name="ЛВсе" localSheetId="4">#REF!</definedName>
    <definedName name="ЛВсе">#REF!</definedName>
    <definedName name="ЛВсе_МПГ" localSheetId="4">#REF!</definedName>
    <definedName name="ЛВсе_МПГ">#REF!</definedName>
    <definedName name="ЛГаз" localSheetId="4">#REF!</definedName>
    <definedName name="ЛГаз">#REF!</definedName>
    <definedName name="ЛГарб_Г" localSheetId="4">#REF!</definedName>
    <definedName name="ЛГарб_Г">#REF!</definedName>
    <definedName name="ЛГзлТГД" localSheetId="4">#REF!</definedName>
    <definedName name="ЛГзлТГД">#REF!</definedName>
    <definedName name="ЛГРР" localSheetId="4">#REF!</definedName>
    <definedName name="ЛГРР">#REF!</definedName>
    <definedName name="ЛГТГД_Д" localSheetId="4">#REF!</definedName>
    <definedName name="ЛГТГД_Д">#REF!</definedName>
    <definedName name="лд" localSheetId="4">#REF!</definedName>
    <definedName name="лд">#REF!</definedName>
    <definedName name="ЛДгДП" localSheetId="4">#REF!</definedName>
    <definedName name="ЛДгДП">#REF!</definedName>
    <definedName name="ЛДгДПНП" localSheetId="4">#REF!</definedName>
    <definedName name="ЛДгДПНП">#REF!</definedName>
    <definedName name="ЛДгДПНП_2" localSheetId="4">#REF!</definedName>
    <definedName name="ЛДгДПНП_2">#REF!</definedName>
    <definedName name="ЛДгДПНП_3" localSheetId="4">#REF!</definedName>
    <definedName name="ЛДгДПНП_3">#REF!</definedName>
    <definedName name="ЛДгДПНП_4" localSheetId="4">#REF!</definedName>
    <definedName name="ЛДгДПНП_4">#REF!</definedName>
    <definedName name="ЛДгДППГ" localSheetId="4">#REF!</definedName>
    <definedName name="ЛДгДППГ">#REF!</definedName>
    <definedName name="ЛДгДППГ_2" localSheetId="4">#REF!</definedName>
    <definedName name="ЛДгДППГ_2">#REF!</definedName>
    <definedName name="ЛДгДППГ_3" localSheetId="4">#REF!</definedName>
    <definedName name="ЛДгДППГ_3">#REF!</definedName>
    <definedName name="ЛДгДППГ_4" localSheetId="4">#REF!</definedName>
    <definedName name="ЛДгДППГ_4">#REF!</definedName>
    <definedName name="ЛДгФОНП" localSheetId="4">#REF!</definedName>
    <definedName name="ЛДгФОНП">#REF!</definedName>
    <definedName name="ЛДгФОПГ" localSheetId="4">#REF!</definedName>
    <definedName name="ЛДгФОПГ">#REF!</definedName>
    <definedName name="ЛДжарН" localSheetId="4">#REF!</definedName>
    <definedName name="ЛДжарН">#REF!</definedName>
    <definedName name="лджрпж" localSheetId="4">#REF!</definedName>
    <definedName name="лджрпж">#REF!</definedName>
    <definedName name="ЛДоб" localSheetId="4">#REF!</definedName>
    <definedName name="ЛДоб">#REF!</definedName>
    <definedName name="ЛДП_газ" localSheetId="4">#REF!</definedName>
    <definedName name="ЛДП_газ">#REF!</definedName>
    <definedName name="ЛЖануб_Г" localSheetId="4">#REF!</definedName>
    <definedName name="ЛЖануб_Г">#REF!</definedName>
    <definedName name="Лизинг" localSheetId="4">#REF!</definedName>
    <definedName name="Лизинг">#REF!</definedName>
    <definedName name="лист" localSheetId="4">#REF!</definedName>
    <definedName name="лист">#REF!</definedName>
    <definedName name="Лист_1" localSheetId="4">#REF!</definedName>
    <definedName name="Лист_1">#REF!</definedName>
    <definedName name="лист2">#N/A</definedName>
    <definedName name="лит">{30,140,350,160,"",""}</definedName>
    <definedName name="ЛИтоги" localSheetId="4">#REF!</definedName>
    <definedName name="ЛИтоги">#REF!</definedName>
    <definedName name="ЛКр" localSheetId="4">#REF!</definedName>
    <definedName name="ЛКр">#REF!</definedName>
    <definedName name="ЛКред" localSheetId="4">#REF!</definedName>
    <definedName name="ЛКред">#REF!</definedName>
    <definedName name="ллл">#N/A</definedName>
    <definedName name="лллллллллллллл">TRUNC((oy-1)/3+1)</definedName>
    <definedName name="ЛМарказ_Г" localSheetId="4">#REF!</definedName>
    <definedName name="ЛМарказ_Г">#REF!</definedName>
    <definedName name="ЛМГПЗ" localSheetId="4">#REF!</definedName>
    <definedName name="ЛМГПЗ">#REF!</definedName>
    <definedName name="ЛМГПЗ_Д" localSheetId="4">#REF!</definedName>
    <definedName name="ЛМГПЗ_Д">#REF!</definedName>
    <definedName name="ЛМинН" localSheetId="4">#REF!</definedName>
    <definedName name="ЛМинН">#REF!</definedName>
    <definedName name="ЛМубНГ" localSheetId="4">#REF!</definedName>
    <definedName name="ЛМубНГ">#REF!</definedName>
    <definedName name="ЛМубНГ_Д" localSheetId="4">#REF!</definedName>
    <definedName name="ЛМубНГ_Д">#REF!</definedName>
    <definedName name="ЛМубНГ_Р" localSheetId="4">#REF!</definedName>
    <definedName name="ЛМубНГ_Р">#REF!</definedName>
    <definedName name="ЛНП_НГД_п" localSheetId="4">#REF!</definedName>
    <definedName name="ЛНП_НГД_п">#REF!</definedName>
    <definedName name="ло">{30,140,350,160,"",""}</definedName>
    <definedName name="ЛОбл" localSheetId="4">#REF!</definedName>
    <definedName name="ЛОбл">#REF!</definedName>
    <definedName name="ЛокализацияBPU" localSheetId="4">#REF!</definedName>
    <definedName name="ЛокализацияBPU">#REF!</definedName>
    <definedName name="ЛокализацияDAMAS" localSheetId="4">#REF!,#REF!,#REF!</definedName>
    <definedName name="ЛокализацияDAMAS">#REF!,#REF!,#REF!</definedName>
    <definedName name="ЛокализацияLGLL" localSheetId="4">#REF!</definedName>
    <definedName name="ЛокализацияLGLL">#REF!</definedName>
    <definedName name="ЛокализацияTICO" localSheetId="4">#REF!</definedName>
    <definedName name="ЛокализацияTICO">#REF!</definedName>
    <definedName name="ЛокализацияWFL" localSheetId="4">#REF!</definedName>
    <definedName name="ЛокализацияWFL">#REF!</definedName>
    <definedName name="ЛокализацияWFR" localSheetId="4">#REF!</definedName>
    <definedName name="ЛокализацияWFR">#REF!</definedName>
    <definedName name="ЛОЛО" localSheetId="4">#REF!</definedName>
    <definedName name="ЛОЛО">#REF!</definedName>
    <definedName name="ЛОНП_п" localSheetId="4">#REF!</definedName>
    <definedName name="ЛОНП_п">#REF!</definedName>
    <definedName name="ЛПер" localSheetId="4">#REF!</definedName>
    <definedName name="ЛПер">#REF!</definedName>
    <definedName name="лр" localSheetId="4">#REF!</definedName>
    <definedName name="лр">#REF!</definedName>
    <definedName name="ЛРаспределение" localSheetId="4">#REF!</definedName>
    <definedName name="ЛРаспределение">#REF!</definedName>
    <definedName name="лрдлп">[9]Guidance!$H$4</definedName>
    <definedName name="ЛСало" localSheetId="4">#REF!</definedName>
    <definedName name="ЛСало">#REF!</definedName>
    <definedName name="ЛСиловики" localSheetId="4">#REF!</definedName>
    <definedName name="ЛСиловики">#REF!</definedName>
    <definedName name="ЛСКВ" localSheetId="4">#REF!</definedName>
    <definedName name="ЛСКВ">#REF!</definedName>
    <definedName name="ЛТош_Г" localSheetId="4">#REF!</definedName>
    <definedName name="ЛТош_Г">#REF!</definedName>
    <definedName name="ЛТран" localSheetId="4">#REF!</definedName>
    <definedName name="ЛТран">#REF!</definedName>
    <definedName name="ЛТУХА" localSheetId="4">#REF!</definedName>
    <definedName name="ЛТУХА">#REF!</definedName>
    <definedName name="ЛУзМал" localSheetId="4">#REF!</definedName>
    <definedName name="ЛУзМал">#REF!</definedName>
    <definedName name="ЛУзПЕК" localSheetId="4">#REF!</definedName>
    <definedName name="ЛУзПЕК">#REF!</definedName>
    <definedName name="ЛУзТГ" localSheetId="4">#REF!</definedName>
    <definedName name="ЛУзТГ">#REF!</definedName>
    <definedName name="ЛУзТГ_УМГ" localSheetId="4">#REF!</definedName>
    <definedName name="ЛУзТГ_УМГ">#REF!</definedName>
    <definedName name="ЛУргТГ" localSheetId="4">#REF!</definedName>
    <definedName name="ЛУргТГ">#REF!</definedName>
    <definedName name="ЛУстГ" localSheetId="4">#REF!</definedName>
    <definedName name="ЛУстГ">#REF!</definedName>
    <definedName name="ЛФерН" localSheetId="4">#REF!</definedName>
    <definedName name="ЛФерН">#REF!</definedName>
    <definedName name="ЛФин_рес" localSheetId="4">#REF!</definedName>
    <definedName name="ЛФин_рес">#REF!</definedName>
    <definedName name="ЛФНПЗ" localSheetId="4">#REF!</definedName>
    <definedName name="ЛФНПЗ">#REF!</definedName>
    <definedName name="ЛФО_НП" localSheetId="4">#REF!</definedName>
    <definedName name="ЛФО_НП">#REF!</definedName>
    <definedName name="ЛФО_ПГ" localSheetId="4">#REF!</definedName>
    <definedName name="ЛФО_ПГ">#REF!</definedName>
    <definedName name="ЛФО_СГ" localSheetId="4">#REF!</definedName>
    <definedName name="ЛФО_СГ">#REF!</definedName>
    <definedName name="ЛХох" localSheetId="4">#REF!</definedName>
    <definedName name="ЛХох">#REF!</definedName>
    <definedName name="ЛШГХК" localSheetId="4">#REF!</definedName>
    <definedName name="ЛШГХК">#REF!</definedName>
    <definedName name="ЛШимГ" localSheetId="4">#REF!</definedName>
    <definedName name="ЛШимГ">#REF!</definedName>
    <definedName name="ЛШурНГ" localSheetId="4">#REF!</definedName>
    <definedName name="ЛШурНГ">#REF!</definedName>
    <definedName name="ЛШурНГ_Д" localSheetId="4">#REF!</definedName>
    <definedName name="ЛШурНГ_Д">#REF!</definedName>
    <definedName name="ЛЭкспорт" localSheetId="4">#REF!</definedName>
    <definedName name="ЛЭкспорт">#REF!</definedName>
    <definedName name="м" localSheetId="4">#REF!</definedName>
    <definedName name="м">#REF!</definedName>
    <definedName name="м_с" localSheetId="4">#REF!</definedName>
    <definedName name="м_с">#REF!</definedName>
    <definedName name="м_с2" localSheetId="4">#REF!</definedName>
    <definedName name="м_с2">#REF!</definedName>
    <definedName name="м_с3" localSheetId="4">#REF!</definedName>
    <definedName name="м_с3">#REF!</definedName>
    <definedName name="м_с4" localSheetId="4">#REF!</definedName>
    <definedName name="м_с4">#REF!</definedName>
    <definedName name="М50.12" localSheetId="4">#REF!</definedName>
    <definedName name="М50.12">#REF!</definedName>
    <definedName name="Май" localSheetId="4">#REF!</definedName>
    <definedName name="Май">#REF!</definedName>
    <definedName name="Макрос1">#N/A</definedName>
    <definedName name="марка">#N/A</definedName>
    <definedName name="Массив_обл">[30]Массив!$B$9:$C$21</definedName>
    <definedName name="Массив_СвС">#N/A</definedName>
    <definedName name="машина">{30,140,350,160,"",""}</definedName>
    <definedName name="МАЪЛУМОТ" localSheetId="4">#REF!</definedName>
    <definedName name="МАЪЛУМОТ">#REF!</definedName>
    <definedName name="месяц" localSheetId="4">#REF!</definedName>
    <definedName name="месяц">#REF!</definedName>
    <definedName name="мз" localSheetId="3">#REF!</definedName>
    <definedName name="мз" localSheetId="4">#REF!</definedName>
    <definedName name="мз" localSheetId="5">#REF!</definedName>
    <definedName name="мз" localSheetId="0">#REF!</definedName>
    <definedName name="мз" localSheetId="1">#REF!</definedName>
    <definedName name="мз">#REF!</definedName>
    <definedName name="МЗ_1" localSheetId="3">#REF!</definedName>
    <definedName name="МЗ_1" localSheetId="4">#REF!</definedName>
    <definedName name="МЗ_1" localSheetId="5">#REF!</definedName>
    <definedName name="МЗ_1" localSheetId="0">#REF!</definedName>
    <definedName name="МЗ_1" localSheetId="1">#REF!</definedName>
    <definedName name="МЗ_1">#REF!</definedName>
    <definedName name="МЗ_2" localSheetId="3">#REF!</definedName>
    <definedName name="МЗ_2" localSheetId="4">#REF!</definedName>
    <definedName name="МЗ_2" localSheetId="5">#REF!</definedName>
    <definedName name="МЗ_2" localSheetId="0">#REF!</definedName>
    <definedName name="МЗ_2" localSheetId="1">#REF!</definedName>
    <definedName name="МЗ_2">#REF!</definedName>
    <definedName name="мин" localSheetId="4">#REF!</definedName>
    <definedName name="мин">#REF!</definedName>
    <definedName name="мин25" localSheetId="4">#REF!</definedName>
    <definedName name="мин25">#REF!</definedName>
    <definedName name="минг" localSheetId="4">#REF!</definedName>
    <definedName name="минг">#REF!</definedName>
    <definedName name="мингча" localSheetId="4">#REF!</definedName>
    <definedName name="мингча">#REF!</definedName>
    <definedName name="Минимал_1" localSheetId="3">#REF!</definedName>
    <definedName name="Минимал_1" localSheetId="4">#REF!</definedName>
    <definedName name="Минимал_1" localSheetId="5">#REF!</definedName>
    <definedName name="Минимал_1" localSheetId="0">#REF!</definedName>
    <definedName name="Минимал_1" localSheetId="1">#REF!</definedName>
    <definedName name="Минимал_1">#REF!</definedName>
    <definedName name="Минимал_2" localSheetId="3">#REF!</definedName>
    <definedName name="Минимал_2" localSheetId="4">#REF!</definedName>
    <definedName name="Минимал_2" localSheetId="5">#REF!</definedName>
    <definedName name="Минимал_2" localSheetId="0">#REF!</definedName>
    <definedName name="Минимал_2" localSheetId="1">#REF!</definedName>
    <definedName name="Минимал_2">#REF!</definedName>
    <definedName name="Минсвх" localSheetId="4">#REF!</definedName>
    <definedName name="Минсвх">#REF!</definedName>
    <definedName name="мир" localSheetId="4">#REF!</definedName>
    <definedName name="мир">#REF!</definedName>
    <definedName name="мирз">{30,140,350,160,"",""}</definedName>
    <definedName name="Мирзачул">'[31]Фориш 2003'!$O$4</definedName>
    <definedName name="МММММ">TRUNC((oy-1)/3+1)</definedName>
    <definedName name="молия123" localSheetId="4">#REF!</definedName>
    <definedName name="молия123">#REF!</definedName>
    <definedName name="Монетиз" localSheetId="4">#REF!</definedName>
    <definedName name="Монетиз">#REF!</definedName>
    <definedName name="мссиииисс">{30,140,350,160,"",""}</definedName>
    <definedName name="МССЯВВАВВФФ">{30,140,350,160,"",""}</definedName>
    <definedName name="мт" localSheetId="4">#REF!</definedName>
    <definedName name="мт">#REF!</definedName>
    <definedName name="МТР" localSheetId="4">дел/1000</definedName>
    <definedName name="МТР">дел/1000</definedName>
    <definedName name="мфпрог" localSheetId="3">#REF!</definedName>
    <definedName name="мфпрог" localSheetId="4">#REF!</definedName>
    <definedName name="мфпрог" localSheetId="5">#REF!</definedName>
    <definedName name="мфпрог" localSheetId="0">#REF!</definedName>
    <definedName name="мфпрог" localSheetId="1">#REF!</definedName>
    <definedName name="мфпрог">#REF!</definedName>
    <definedName name="мфу02" localSheetId="3">#REF!</definedName>
    <definedName name="мфу02" localSheetId="4">#REF!</definedName>
    <definedName name="мфу02" localSheetId="5">#REF!</definedName>
    <definedName name="мфу02" localSheetId="0">#REF!</definedName>
    <definedName name="мфу02" localSheetId="1">#REF!</definedName>
    <definedName name="мфу02">#REF!</definedName>
    <definedName name="н" localSheetId="4">#REF!</definedName>
    <definedName name="н">#REF!</definedName>
    <definedName name="навои" localSheetId="4">#REF!</definedName>
    <definedName name="навои">#REF!</definedName>
    <definedName name="наман" localSheetId="4">#REF!</definedName>
    <definedName name="наман">#REF!</definedName>
    <definedName name="наманган" localSheetId="4">#REF!</definedName>
    <definedName name="наманган">#REF!</definedName>
    <definedName name="нар26" localSheetId="4" hidden="1">#REF!,#REF!,#REF!,#REF!</definedName>
    <definedName name="нар26" hidden="1">#REF!,#REF!,#REF!,#REF!</definedName>
    <definedName name="нафака" localSheetId="4">#REF!</definedName>
    <definedName name="нафака">#REF!</definedName>
    <definedName name="нац" localSheetId="4">#REF!</definedName>
    <definedName name="нац">#REF!</definedName>
    <definedName name="нбу" localSheetId="4">#REF!</definedName>
    <definedName name="нбу">#REF!</definedName>
    <definedName name="не">{30,140,350,160,"",""}</definedName>
    <definedName name="неукв" localSheetId="4">#REF!</definedName>
    <definedName name="неукв">#REF!</definedName>
    <definedName name="нилуфа" localSheetId="4">#REF!</definedName>
    <definedName name="нилуфа">#REF!</definedName>
    <definedName name="нилуфар" localSheetId="4">#REF!</definedName>
    <definedName name="нилуфар">#REF!</definedName>
    <definedName name="нк">{30,140,350,160,"",""}</definedName>
    <definedName name="нн" localSheetId="4">#REF!</definedName>
    <definedName name="нн">#REF!</definedName>
    <definedName name="ннн" localSheetId="4">#REF!</definedName>
    <definedName name="ннн">#REF!</definedName>
    <definedName name="но" localSheetId="4">#REF!</definedName>
    <definedName name="но">#REF!</definedName>
    <definedName name="нов">#N/A</definedName>
    <definedName name="новое" localSheetId="4">#REF!</definedName>
    <definedName name="новое">#REF!</definedName>
    <definedName name="Норма">[32]Нарх!$A$1:$P$248</definedName>
    <definedName name="нояб" localSheetId="3">#REF!</definedName>
    <definedName name="нояб" localSheetId="4">#REF!</definedName>
    <definedName name="нояб" localSheetId="5">#REF!</definedName>
    <definedName name="нояб" localSheetId="0">#REF!</definedName>
    <definedName name="нояб" localSheetId="1">#REF!</definedName>
    <definedName name="нояб">#REF!</definedName>
    <definedName name="нук">TRUNC((oy-1)/3+1)</definedName>
    <definedName name="нур" localSheetId="4">#REF!</definedName>
    <definedName name="нур">#REF!</definedName>
    <definedName name="о">{30,140,350,160,"",""}</definedName>
    <definedName name="Область_для_печати" localSheetId="4">#REF!</definedName>
    <definedName name="Область_для_печати">#REF!</definedName>
    <definedName name="Область_дляпечати" localSheetId="4">#REF!</definedName>
    <definedName name="Область_дляпечати">#REF!</definedName>
    <definedName name="ОБЛАСТЬ_ПЕЌАТ_" localSheetId="4">#REF!</definedName>
    <definedName name="ОБЛАСТЬ_ПЕЌАТ_">#REF!</definedName>
    <definedName name="ОБЛАСТЬ_ПЕЌАТ__6" localSheetId="4">#REF!</definedName>
    <definedName name="ОБЛАСТЬ_ПЕЌАТ__6">#REF!</definedName>
    <definedName name="ОБЛАСТЬ_ПЕЌАТИ" localSheetId="4">#REF!</definedName>
    <definedName name="ОБЛАСТЬ_ПЕЌАТИ">#REF!</definedName>
    <definedName name="ОБЛАСТЬ_ПЕЌАТИ_6" localSheetId="4">#REF!</definedName>
    <definedName name="ОБЛАСТЬ_ПЕЌАТИ_6">#REF!</definedName>
    <definedName name="_xlnm.Print_Area" localSheetId="5">Композит.!$A$1:$J$21</definedName>
    <definedName name="_xlnm.Print_Area" localSheetId="0">Пенсия!$B$1:$X$24</definedName>
    <definedName name="_xlnm.Print_Area" localSheetId="1">Пенсия.!$B$1:$X$25</definedName>
    <definedName name="_xlnm.Print_Area">#REF!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 localSheetId="4">#REF!</definedName>
    <definedName name="овкей">#REF!</definedName>
    <definedName name="од" localSheetId="4">#REF!</definedName>
    <definedName name="од">#REF!</definedName>
    <definedName name="Одил" localSheetId="4">#REF!</definedName>
    <definedName name="Одил">#REF!</definedName>
    <definedName name="ОИОАМИВ" localSheetId="4">#REF!</definedName>
    <definedName name="ОИОАМИВ">#REF!</definedName>
    <definedName name="ойлик" localSheetId="4">#REF!</definedName>
    <definedName name="ойлик">#REF!</definedName>
    <definedName name="окей" localSheetId="4">#REF!</definedName>
    <definedName name="окей">#REF!</definedName>
    <definedName name="Оккургон_договор" localSheetId="4">#REF!</definedName>
    <definedName name="Оккургон_договор">#REF!</definedName>
    <definedName name="Оккургон_семена" localSheetId="4">#REF!</definedName>
    <definedName name="Оккургон_семена">#REF!</definedName>
    <definedName name="октябрь" localSheetId="4">#REF!</definedName>
    <definedName name="октябрь">#REF!</definedName>
    <definedName name="Оқдарё" localSheetId="4">#REF!</definedName>
    <definedName name="Оқдарё">#REF!</definedName>
    <definedName name="ол">{30,140,350,160,"",""}</definedName>
    <definedName name="ола" localSheetId="4">'[33]Гай пахта'!#REF!</definedName>
    <definedName name="ола">'[33]Гай пахта'!#REF!</definedName>
    <definedName name="олг" localSheetId="4">#REF!</definedName>
    <definedName name="олг">#REF!</definedName>
    <definedName name="олдл">{30,140,350,160,"",""}</definedName>
    <definedName name="олл" localSheetId="4">#REF!,#REF!,#REF!,#REF!,#REF!,#REF!,#REF!,#REF!,#REF!</definedName>
    <definedName name="олл">#REF!,#REF!,#REF!,#REF!,#REF!,#REF!,#REF!,#REF!,#REF!</definedName>
    <definedName name="олма" localSheetId="4" hidden="1">#REF!</definedName>
    <definedName name="олма" hidden="1">#REF!</definedName>
    <definedName name="олмалик" localSheetId="4" hidden="1">#REF!</definedName>
    <definedName name="олмалик" hidden="1">#REF!</definedName>
    <definedName name="олмос" localSheetId="4">'[33]Гай пахта'!#REF!</definedName>
    <definedName name="олмос">'[33]Гай пахта'!#REF!</definedName>
    <definedName name="олтин_дала" localSheetId="4">#REF!</definedName>
    <definedName name="олтин_дала">#REF!</definedName>
    <definedName name="ольга" hidden="1">{#N/A,#N/A,FALSE,"BODY"}</definedName>
    <definedName name="оля" localSheetId="4">#REF!</definedName>
    <definedName name="оля">#REF!</definedName>
    <definedName name="ооо" localSheetId="4">#REF!</definedName>
    <definedName name="ооо">#REF!</definedName>
    <definedName name="оооо">TRUNC((oy-1)/3+1)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плопла" localSheetId="4">#REF!</definedName>
    <definedName name="оплопла">#REF!</definedName>
    <definedName name="ор" localSheetId="4">#REF!,#REF!,#REF!</definedName>
    <definedName name="ор">#REF!,#REF!,#REF!</definedName>
    <definedName name="орде" localSheetId="4">#REF!</definedName>
    <definedName name="орде">#REF!</definedName>
    <definedName name="орлролр" localSheetId="4">#REF!</definedName>
    <definedName name="орлролр">#REF!</definedName>
    <definedName name="ОРОРО1" localSheetId="4">#REF!</definedName>
    <definedName name="ОРОРО1">#REF!</definedName>
    <definedName name="ОСТ">0</definedName>
    <definedName name="отажонов" localSheetId="4">#REF!</definedName>
    <definedName name="отажонов">#REF!</definedName>
    <definedName name="отпро" localSheetId="4">#REF!</definedName>
    <definedName name="отпро">#REF!</definedName>
    <definedName name="оьтлодламп">{30,140,350,160,"",""}</definedName>
    <definedName name="п">[34]Массив!$B$9:$C$21</definedName>
    <definedName name="П1" localSheetId="4">#REF!</definedName>
    <definedName name="П1">#REF!</definedName>
    <definedName name="П10" localSheetId="4">#REF!</definedName>
    <definedName name="П10">#REF!</definedName>
    <definedName name="П2" localSheetId="4">#REF!</definedName>
    <definedName name="П2">#REF!</definedName>
    <definedName name="П3" localSheetId="4">#REF!</definedName>
    <definedName name="П3">#REF!</definedName>
    <definedName name="П4" localSheetId="4">#REF!</definedName>
    <definedName name="П4">#REF!</definedName>
    <definedName name="П5" localSheetId="4">#REF!</definedName>
    <definedName name="П5">#REF!</definedName>
    <definedName name="П6" localSheetId="4">#REF!</definedName>
    <definedName name="П6">#REF!</definedName>
    <definedName name="П7" localSheetId="4">#REF!</definedName>
    <definedName name="П7">#REF!</definedName>
    <definedName name="П8" localSheetId="4">#REF!</definedName>
    <definedName name="П8">#REF!</definedName>
    <definedName name="П9" localSheetId="4">#REF!</definedName>
    <definedName name="П9">#REF!</definedName>
    <definedName name="па" localSheetId="4">#REF!</definedName>
    <definedName name="па">#REF!</definedName>
    <definedName name="пап" localSheetId="4">#REF!</definedName>
    <definedName name="пап">#REF!</definedName>
    <definedName name="паур" localSheetId="4">#REF!</definedName>
    <definedName name="паур">#REF!</definedName>
    <definedName name="пАХ" localSheetId="4">#REF!</definedName>
    <definedName name="пАХ">#REF!</definedName>
    <definedName name="пахта">{30,140,350,160,"",""}</definedName>
    <definedName name="пахта2">{30,140,350,160,"",""}</definedName>
    <definedName name="пахта3">{30,140,350,160,"",""}</definedName>
    <definedName name="пе">#N/A</definedName>
    <definedName name="ПЕНСИЯ" localSheetId="4">#REF!</definedName>
    <definedName name="ПЕНСИЯ">#REF!</definedName>
    <definedName name="период">1</definedName>
    <definedName name="печать" localSheetId="4">#REF!</definedName>
    <definedName name="печать">#REF!</definedName>
    <definedName name="пж" localSheetId="4">#REF!</definedName>
    <definedName name="пж">#REF!</definedName>
    <definedName name="ПИР" localSheetId="4">#REF!</definedName>
    <definedName name="ПИР">#REF!</definedName>
    <definedName name="ПИРА" localSheetId="4">#REF!</definedName>
    <definedName name="ПИРА">#REF!</definedName>
    <definedName name="Полигон" localSheetId="4">#REF!</definedName>
    <definedName name="Полигон">#REF!</definedName>
    <definedName name="пор" localSheetId="4">#REF!</definedName>
    <definedName name="пор">#REF!</definedName>
    <definedName name="поступило">36525</definedName>
    <definedName name="Поток2004" localSheetId="4">#REF!</definedName>
    <definedName name="Поток2004">#REF!</definedName>
    <definedName name="потоки">#N/A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4">[5]!дел/1000</definedName>
    <definedName name="ппп">[5]!дел/1000</definedName>
    <definedName name="пппп">#N/A</definedName>
    <definedName name="ппппп">#N/A</definedName>
    <definedName name="пппппп" localSheetId="4">прилож3/1000</definedName>
    <definedName name="пппппп">прилож3/1000</definedName>
    <definedName name="ппр">#N/A</definedName>
    <definedName name="пр" localSheetId="4">#REF!</definedName>
    <definedName name="пр">#REF!</definedName>
    <definedName name="Прил3" localSheetId="4">[5]!прилож3/1000</definedName>
    <definedName name="Прил3">[5]!прилож3/1000</definedName>
    <definedName name="Прил5" localSheetId="4">дел/1000</definedName>
    <definedName name="Прил5">дел/1000</definedName>
    <definedName name="приложение" localSheetId="4">дел/1000</definedName>
    <definedName name="приложение">дел/1000</definedName>
    <definedName name="ПРИХ">35000</definedName>
    <definedName name="про" localSheetId="4">#REF!</definedName>
    <definedName name="про">#REF!</definedName>
    <definedName name="про1" localSheetId="4">#REF!</definedName>
    <definedName name="про1">#REF!</definedName>
    <definedName name="Прог">TRUNC((oy-1)/3+1)</definedName>
    <definedName name="ПРОГНОЗНЫЕ_ПАРАМЕТРЫ_РАСХОДОВ" localSheetId="4">#REF!</definedName>
    <definedName name="ПРОГНОЗНЫЕ_ПАРАМЕТРЫ_РАСХОДОВ">#REF!</definedName>
    <definedName name="программа">TRUNC((oy-1)/3+1)</definedName>
    <definedName name="прок" localSheetId="4">#REF!</definedName>
    <definedName name="прок">#REF!</definedName>
    <definedName name="пром2">TRUNC((oy-1)/3+1)</definedName>
    <definedName name="промзона" localSheetId="4">#REF!</definedName>
    <definedName name="промзона">#REF!</definedName>
    <definedName name="ПРОПИСЬ03">[35]ПРОПИСЬ!$A$61</definedName>
    <definedName name="ПРОПИСЬ06" localSheetId="4">#REF!</definedName>
    <definedName name="ПРОПИСЬ06">#REF!</definedName>
    <definedName name="ПРОПИСЬ07" localSheetId="4">#REF!</definedName>
    <definedName name="ПРОПИСЬ07">#REF!</definedName>
    <definedName name="ПРОПИСЬ08" localSheetId="4">#REF!</definedName>
    <definedName name="ПРОПИСЬ08">#REF!</definedName>
    <definedName name="ПРОПИСЬ09" localSheetId="4">#REF!</definedName>
    <definedName name="ПРОПИСЬ09">#REF!</definedName>
    <definedName name="ПРОПИСЬ10" localSheetId="4">#REF!</definedName>
    <definedName name="ПРОПИСЬ10">#REF!</definedName>
    <definedName name="ПРОПИСЬ11" localSheetId="4">#REF!</definedName>
    <definedName name="ПРОПИСЬ11">#REF!</definedName>
    <definedName name="ПРОПИСЬ12" localSheetId="4">#REF!</definedName>
    <definedName name="ПРОПИСЬ12">#REF!</definedName>
    <definedName name="ПРОПИСЬ13" localSheetId="4">#REF!</definedName>
    <definedName name="ПРОПИСЬ13">#REF!</definedName>
    <definedName name="ПРОПИСЬ14" localSheetId="4">#REF!</definedName>
    <definedName name="ПРОПИСЬ14">#REF!</definedName>
    <definedName name="ПРОПИСЬ15" localSheetId="4">#REF!</definedName>
    <definedName name="ПРОПИСЬ15">#REF!</definedName>
    <definedName name="ПРОПИСЬ16" localSheetId="4">#REF!</definedName>
    <definedName name="ПРОПИСЬ16">#REF!</definedName>
    <definedName name="ПРОПИСЬ17" localSheetId="4">#REF!</definedName>
    <definedName name="ПРОПИСЬ17">#REF!</definedName>
    <definedName name="ПРОПИСЬ18" localSheetId="4">#REF!</definedName>
    <definedName name="ПРОПИСЬ18">#REF!</definedName>
    <definedName name="ПРОПИСЬ19" localSheetId="4">#REF!</definedName>
    <definedName name="ПРОПИСЬ19">#REF!</definedName>
    <definedName name="ПРОПИСЬ20" localSheetId="4">#REF!</definedName>
    <definedName name="ПРОПИСЬ20">#REF!</definedName>
    <definedName name="проч">TRUNC((oy-1)/3+1)</definedName>
    <definedName name="прпрпр">TRUNC((oy-1)/3+1)</definedName>
    <definedName name="прпрпрпр" localSheetId="4">#REF!</definedName>
    <definedName name="прпрпрпр">#REF!</definedName>
    <definedName name="прпрпрпрпрпрпрпрпрп" hidden="1">{"'Monthly 1997'!$A$3:$S$89"}</definedName>
    <definedName name="прро" localSheetId="3">#REF!</definedName>
    <definedName name="прро" localSheetId="4">#REF!</definedName>
    <definedName name="прро" localSheetId="5">#REF!</definedName>
    <definedName name="прро" localSheetId="0">#REF!</definedName>
    <definedName name="прро" localSheetId="1">#REF!</definedName>
    <definedName name="прро">#REF!</definedName>
    <definedName name="псб" localSheetId="4">#REF!</definedName>
    <definedName name="псб">#REF!</definedName>
    <definedName name="пт">DATE(yil,oy,1)</definedName>
    <definedName name="пункт">[32]Пункт!$A$1:$B$9</definedName>
    <definedName name="р">{30,140,350,160,"",""}</definedName>
    <definedName name="район">{30,140,350,160,"",""}</definedName>
    <definedName name="Районы1">#N/A</definedName>
    <definedName name="РАСХ">0</definedName>
    <definedName name="Расход_2004_Лист1__4__Таблица" localSheetId="4">'[36]По районам'!#REF!,'[36]По районам'!$A$2:$L$16</definedName>
    <definedName name="Расход_2004_Лист1__4__Таблица">'[36]По районам'!#REF!,'[36]По районам'!$A$2:$L$16</definedName>
    <definedName name="Расход_2004_Лист3__2__Таблица" localSheetId="4">#REF!</definedName>
    <definedName name="Расход_2004_Лист3__2__Таблица">#REF!</definedName>
    <definedName name="Расход_2004_Лист3__2__Таблица1" localSheetId="4">#REF!</definedName>
    <definedName name="Расход_2004_Лист3__2__Таблица1">#REF!</definedName>
    <definedName name="Расход_2004_Лист3__2__Таблица2" localSheetId="4">#REF!,#REF!</definedName>
    <definedName name="Расход_2004_Лист3__2__Таблица2">#REF!,#REF!</definedName>
    <definedName name="расчет" localSheetId="4">дел/1000</definedName>
    <definedName name="расчет">дел/1000</definedName>
    <definedName name="расчета">36465</definedName>
    <definedName name="Рахбарга" localSheetId="4">#REF!</definedName>
    <definedName name="Рахбарга">#REF!</definedName>
    <definedName name="Рахбарлар">[37]База!$E$2:$E$5</definedName>
    <definedName name="рег" localSheetId="3">#REF!</definedName>
    <definedName name="рег" localSheetId="4">#REF!</definedName>
    <definedName name="рег" localSheetId="5">#REF!</definedName>
    <definedName name="рег" localSheetId="0">#REF!</definedName>
    <definedName name="рег" localSheetId="1">#REF!</definedName>
    <definedName name="рег">#REF!</definedName>
    <definedName name="рег_1" localSheetId="3">#REF!</definedName>
    <definedName name="рег_1" localSheetId="4">#REF!</definedName>
    <definedName name="рег_1" localSheetId="5">#REF!</definedName>
    <definedName name="рег_1" localSheetId="0">#REF!</definedName>
    <definedName name="рег_1" localSheetId="1">#REF!</definedName>
    <definedName name="рег_1">#REF!</definedName>
    <definedName name="рег_2" localSheetId="3">#REF!</definedName>
    <definedName name="рег_2" localSheetId="4">#REF!</definedName>
    <definedName name="рег_2" localSheetId="5">#REF!</definedName>
    <definedName name="рег_2" localSheetId="0">#REF!</definedName>
    <definedName name="рег_2" localSheetId="1">#REF!</definedName>
    <definedName name="рег_2">#REF!</definedName>
    <definedName name="рег1" localSheetId="4">#REF!</definedName>
    <definedName name="рег1" localSheetId="5">#REF!</definedName>
    <definedName name="рег1" localSheetId="0">#REF!</definedName>
    <definedName name="рег1" localSheetId="1">#REF!</definedName>
    <definedName name="рег1">#REF!</definedName>
    <definedName name="рег2" localSheetId="3">#REF!</definedName>
    <definedName name="рег2" localSheetId="4">#REF!</definedName>
    <definedName name="рег2" localSheetId="5">#REF!</definedName>
    <definedName name="рег2" localSheetId="0">#REF!</definedName>
    <definedName name="рег2" localSheetId="1">#REF!</definedName>
    <definedName name="рег2">#REF!</definedName>
    <definedName name="рег22222" localSheetId="4">#REF!</definedName>
    <definedName name="рег22222">#REF!</definedName>
    <definedName name="рег5" localSheetId="3">#REF!</definedName>
    <definedName name="рег5" localSheetId="4">#REF!</definedName>
    <definedName name="рег5" localSheetId="5">#REF!</definedName>
    <definedName name="рег5" localSheetId="0">#REF!</definedName>
    <definedName name="рег5" localSheetId="1">#REF!</definedName>
    <definedName name="рег5">#REF!</definedName>
    <definedName name="регион">[38]Список!$A$1:$C$16</definedName>
    <definedName name="режа">{30,140,350,160,"",""}</definedName>
    <definedName name="Рек" localSheetId="4">#REF!</definedName>
    <definedName name="Рек">#REF!</definedName>
    <definedName name="рек.эс" localSheetId="4">#REF!</definedName>
    <definedName name="рек.эс">#REF!</definedName>
    <definedName name="_xlnm.Recorder" localSheetId="4">#REF!</definedName>
    <definedName name="_xlnm.Recorder">#REF!</definedName>
    <definedName name="рес">TRUNC((oy-1)/3+1)</definedName>
    <definedName name="респ">TRUNC((oy-1)/3+1)</definedName>
    <definedName name="ркар" localSheetId="4">#REF!</definedName>
    <definedName name="ркар">#REF!</definedName>
    <definedName name="рлр">TRUNC((oy-1)/3+1)</definedName>
    <definedName name="роол" localSheetId="4">#REF!</definedName>
    <definedName name="роол">#REF!</definedName>
    <definedName name="роопропроп">TRUNC((oy-1)/3+1)</definedName>
    <definedName name="ропо">{30,140,350,160,"",""}</definedName>
    <definedName name="РОРОР" localSheetId="4">#REF!</definedName>
    <definedName name="РОРОР">#REF!</definedName>
    <definedName name="рорпрр">{30,140,350,160,"",""}</definedName>
    <definedName name="рпаврпаравравр" localSheetId="4">#REF!</definedName>
    <definedName name="рпаврпаравравр">#REF!</definedName>
    <definedName name="рполпролпол" localSheetId="4">#REF!</definedName>
    <definedName name="рполпролпол">#REF!</definedName>
    <definedName name="РПРПРРПР" localSheetId="4">#REF!</definedName>
    <definedName name="РПРПРРПР">#REF!</definedName>
    <definedName name="рррр" localSheetId="4">#REF!</definedName>
    <definedName name="рррр">#REF!</definedName>
    <definedName name="рррррр" localSheetId="4">[5]!дел/1000</definedName>
    <definedName name="рррррр">[5]!дел/1000</definedName>
    <definedName name="ррррррррррр" localSheetId="4">прилож3/1000</definedName>
    <definedName name="ррррррррррр">прилож3/1000</definedName>
    <definedName name="рфььук" localSheetId="4">дел/1000</definedName>
    <definedName name="рфььук">дел/1000</definedName>
    <definedName name="рыва" localSheetId="4">#REF!</definedName>
    <definedName name="рыва">#REF!</definedName>
    <definedName name="рывр" localSheetId="4">#REF!</definedName>
    <definedName name="рывр">#REF!</definedName>
    <definedName name="с" localSheetId="4" hidden="1">#REF!</definedName>
    <definedName name="с" hidden="1">#REF!</definedName>
    <definedName name="С29" localSheetId="4">#REF!</definedName>
    <definedName name="С29">#REF!</definedName>
    <definedName name="с519" localSheetId="4">#REF!</definedName>
    <definedName name="с519">#REF!</definedName>
    <definedName name="с52" localSheetId="4">#REF!</definedName>
    <definedName name="с52">#REF!</definedName>
    <definedName name="с86" localSheetId="4">#REF!</definedName>
    <definedName name="с86">#REF!</definedName>
    <definedName name="сам">{30,140,350,160,"",""}</definedName>
    <definedName name="Санжар">{30,140,350,160,"",""}</definedName>
    <definedName name="Св" localSheetId="4">дел/1000</definedName>
    <definedName name="Св">дел/1000</definedName>
    <definedName name="свод" localSheetId="4">#REF!,#REF!,#REF!</definedName>
    <definedName name="свод">#REF!,#REF!,#REF!</definedName>
    <definedName name="свод_кор" localSheetId="4">дел/1000</definedName>
    <definedName name="свод_кор">дел/1000</definedName>
    <definedName name="своддд" localSheetId="4">#REF!</definedName>
    <definedName name="своддд">#REF!</definedName>
    <definedName name="сводка">{30,140,350,160,"",""}</definedName>
    <definedName name="свока" localSheetId="4">#REF!</definedName>
    <definedName name="свока">#REF!</definedName>
    <definedName name="себестоимость2" localSheetId="4">#REF!</definedName>
    <definedName name="себестоимость2">#REF!</definedName>
    <definedName name="сел">{30,140,350,160,"",""}</definedName>
    <definedName name="Сельхоз">#N/A</definedName>
    <definedName name="Сентябрь" localSheetId="4">#REF!</definedName>
    <definedName name="Сентябрь">#REF!</definedName>
    <definedName name="Скважин" localSheetId="4">#REF!</definedName>
    <definedName name="Скважин">#REF!</definedName>
    <definedName name="Скважин1" localSheetId="4">#REF!</definedName>
    <definedName name="Скважин1">#REF!</definedName>
    <definedName name="см">#N/A</definedName>
    <definedName name="смавввсмсм">{30,140,350,160,"",""}</definedName>
    <definedName name="смимими">{30,140,350,160,"",""}</definedName>
    <definedName name="сокр">#N/A</definedName>
    <definedName name="сопос" localSheetId="4">#REF!</definedName>
    <definedName name="сопос">#REF!</definedName>
    <definedName name="сохалар" localSheetId="4" hidden="1">#REF!</definedName>
    <definedName name="сохалар" hidden="1">#REF!</definedName>
    <definedName name="спн" localSheetId="4">#REF!</definedName>
    <definedName name="спн">#REF!</definedName>
    <definedName name="Спорт" localSheetId="4">#REF!</definedName>
    <definedName name="Спорт">#REF!</definedName>
    <definedName name="Спортлар" localSheetId="4">#REF!</definedName>
    <definedName name="Спортлар">#REF!</definedName>
    <definedName name="Срок" localSheetId="4">#REF!</definedName>
    <definedName name="Срок">#REF!</definedName>
    <definedName name="срочно" localSheetId="4">#REF!</definedName>
    <definedName name="срочно">#REF!</definedName>
    <definedName name="Сртук_ДАгр" localSheetId="4">#REF!,#REF!,#REF!,#REF!,#REF!,#REF!,#REF!,#REF!,#REF!</definedName>
    <definedName name="Сртук_ДАгр">#REF!,#REF!,#REF!,#REF!,#REF!,#REF!,#REF!,#REF!,#REF!</definedName>
    <definedName name="сс" localSheetId="3">#REF!</definedName>
    <definedName name="сс" localSheetId="4">#REF!</definedName>
    <definedName name="сс" localSheetId="5">#REF!</definedName>
    <definedName name="сс" localSheetId="0">#REF!</definedName>
    <definedName name="сс" localSheetId="1">#REF!</definedName>
    <definedName name="сс">#REF!</definedName>
    <definedName name="ссмсмва">{30,140,350,160,"",""}</definedName>
    <definedName name="ссмсчисисисим">{30,140,350,160,"",""}</definedName>
    <definedName name="ставка_05_2_1" localSheetId="3">#REF!</definedName>
    <definedName name="ставка_05_2_1" localSheetId="4">#REF!</definedName>
    <definedName name="ставка_05_2_1" localSheetId="5">#REF!</definedName>
    <definedName name="ставка_05_2_1" localSheetId="0">#REF!</definedName>
    <definedName name="ставка_05_2_1" localSheetId="1">#REF!</definedName>
    <definedName name="ставка_05_2_1">#REF!</definedName>
    <definedName name="ставка_05_2_10" localSheetId="3">#REF!</definedName>
    <definedName name="ставка_05_2_10" localSheetId="4">#REF!</definedName>
    <definedName name="ставка_05_2_10" localSheetId="5">#REF!</definedName>
    <definedName name="ставка_05_2_10" localSheetId="0">#REF!</definedName>
    <definedName name="ставка_05_2_10" localSheetId="1">#REF!</definedName>
    <definedName name="ставка_05_2_10">#REF!</definedName>
    <definedName name="ставка_05_2_2" localSheetId="3">#REF!</definedName>
    <definedName name="ставка_05_2_2" localSheetId="4">#REF!</definedName>
    <definedName name="ставка_05_2_2" localSheetId="5">#REF!</definedName>
    <definedName name="ставка_05_2_2" localSheetId="0">#REF!</definedName>
    <definedName name="ставка_05_2_2" localSheetId="1">#REF!</definedName>
    <definedName name="ставка_05_2_2">#REF!</definedName>
    <definedName name="ставка_05_2_3" localSheetId="3">#REF!</definedName>
    <definedName name="ставка_05_2_3" localSheetId="4">#REF!</definedName>
    <definedName name="ставка_05_2_3" localSheetId="5">#REF!</definedName>
    <definedName name="ставка_05_2_3" localSheetId="0">#REF!</definedName>
    <definedName name="ставка_05_2_3" localSheetId="1">#REF!</definedName>
    <definedName name="ставка_05_2_3">#REF!</definedName>
    <definedName name="ставка_05_2_4" localSheetId="3">#REF!</definedName>
    <definedName name="ставка_05_2_4" localSheetId="4">#REF!</definedName>
    <definedName name="ставка_05_2_4" localSheetId="5">#REF!</definedName>
    <definedName name="ставка_05_2_4" localSheetId="0">#REF!</definedName>
    <definedName name="ставка_05_2_4" localSheetId="1">#REF!</definedName>
    <definedName name="ставка_05_2_4">#REF!</definedName>
    <definedName name="ставка_05_2_5" localSheetId="3">#REF!</definedName>
    <definedName name="ставка_05_2_5" localSheetId="4">#REF!</definedName>
    <definedName name="ставка_05_2_5" localSheetId="5">#REF!</definedName>
    <definedName name="ставка_05_2_5" localSheetId="0">#REF!</definedName>
    <definedName name="ставка_05_2_5" localSheetId="1">#REF!</definedName>
    <definedName name="ставка_05_2_5">#REF!</definedName>
    <definedName name="ставка_05_2_6" localSheetId="3">#REF!</definedName>
    <definedName name="ставка_05_2_6" localSheetId="4">#REF!</definedName>
    <definedName name="ставка_05_2_6" localSheetId="5">#REF!</definedName>
    <definedName name="ставка_05_2_6" localSheetId="0">#REF!</definedName>
    <definedName name="ставка_05_2_6" localSheetId="1">#REF!</definedName>
    <definedName name="ставка_05_2_6">#REF!</definedName>
    <definedName name="ставка_05_2_7" localSheetId="3">#REF!</definedName>
    <definedName name="ставка_05_2_7" localSheetId="4">#REF!</definedName>
    <definedName name="ставка_05_2_7" localSheetId="5">#REF!</definedName>
    <definedName name="ставка_05_2_7" localSheetId="0">#REF!</definedName>
    <definedName name="ставка_05_2_7" localSheetId="1">#REF!</definedName>
    <definedName name="ставка_05_2_7">#REF!</definedName>
    <definedName name="ставка_05_2_8" localSheetId="3">#REF!</definedName>
    <definedName name="ставка_05_2_8" localSheetId="4">#REF!</definedName>
    <definedName name="ставка_05_2_8" localSheetId="5">#REF!</definedName>
    <definedName name="ставка_05_2_8" localSheetId="0">#REF!</definedName>
    <definedName name="ставка_05_2_8" localSheetId="1">#REF!</definedName>
    <definedName name="ставка_05_2_8">#REF!</definedName>
    <definedName name="ставка_05_2_9" localSheetId="3">#REF!</definedName>
    <definedName name="ставка_05_2_9" localSheetId="4">#REF!</definedName>
    <definedName name="ставка_05_2_9" localSheetId="5">#REF!</definedName>
    <definedName name="ставка_05_2_9" localSheetId="0">#REF!</definedName>
    <definedName name="ставка_05_2_9" localSheetId="1">#REF!</definedName>
    <definedName name="ставка_05_2_9">#REF!</definedName>
    <definedName name="ставка_05_3_1" localSheetId="3">#REF!</definedName>
    <definedName name="ставка_05_3_1" localSheetId="4">#REF!</definedName>
    <definedName name="ставка_05_3_1" localSheetId="5">#REF!</definedName>
    <definedName name="ставка_05_3_1" localSheetId="0">#REF!</definedName>
    <definedName name="ставка_05_3_1" localSheetId="1">#REF!</definedName>
    <definedName name="ставка_05_3_1">#REF!</definedName>
    <definedName name="ставка_05_3_10" localSheetId="3">#REF!</definedName>
    <definedName name="ставка_05_3_10" localSheetId="4">#REF!</definedName>
    <definedName name="ставка_05_3_10" localSheetId="5">#REF!</definedName>
    <definedName name="ставка_05_3_10" localSheetId="0">#REF!</definedName>
    <definedName name="ставка_05_3_10" localSheetId="1">#REF!</definedName>
    <definedName name="ставка_05_3_10">#REF!</definedName>
    <definedName name="ставка_05_3_2" localSheetId="3">#REF!</definedName>
    <definedName name="ставка_05_3_2" localSheetId="4">#REF!</definedName>
    <definedName name="ставка_05_3_2" localSheetId="5">#REF!</definedName>
    <definedName name="ставка_05_3_2" localSheetId="0">#REF!</definedName>
    <definedName name="ставка_05_3_2" localSheetId="1">#REF!</definedName>
    <definedName name="ставка_05_3_2">#REF!</definedName>
    <definedName name="ставка_05_3_3" localSheetId="3">#REF!</definedName>
    <definedName name="ставка_05_3_3" localSheetId="4">#REF!</definedName>
    <definedName name="ставка_05_3_3" localSheetId="5">#REF!</definedName>
    <definedName name="ставка_05_3_3" localSheetId="0">#REF!</definedName>
    <definedName name="ставка_05_3_3" localSheetId="1">#REF!</definedName>
    <definedName name="ставка_05_3_3">#REF!</definedName>
    <definedName name="ставка_05_3_4" localSheetId="3">#REF!</definedName>
    <definedName name="ставка_05_3_4" localSheetId="4">#REF!</definedName>
    <definedName name="ставка_05_3_4" localSheetId="5">#REF!</definedName>
    <definedName name="ставка_05_3_4" localSheetId="0">#REF!</definedName>
    <definedName name="ставка_05_3_4" localSheetId="1">#REF!</definedName>
    <definedName name="ставка_05_3_4">#REF!</definedName>
    <definedName name="ставка_05_3_5" localSheetId="3">#REF!</definedName>
    <definedName name="ставка_05_3_5" localSheetId="4">#REF!</definedName>
    <definedName name="ставка_05_3_5" localSheetId="5">#REF!</definedName>
    <definedName name="ставка_05_3_5" localSheetId="0">#REF!</definedName>
    <definedName name="ставка_05_3_5" localSheetId="1">#REF!</definedName>
    <definedName name="ставка_05_3_5">#REF!</definedName>
    <definedName name="ставка_05_3_6" localSheetId="3">#REF!</definedName>
    <definedName name="ставка_05_3_6" localSheetId="4">#REF!</definedName>
    <definedName name="ставка_05_3_6" localSheetId="5">#REF!</definedName>
    <definedName name="ставка_05_3_6" localSheetId="0">#REF!</definedName>
    <definedName name="ставка_05_3_6" localSheetId="1">#REF!</definedName>
    <definedName name="ставка_05_3_6">#REF!</definedName>
    <definedName name="ставка_05_3_7" localSheetId="3">#REF!</definedName>
    <definedName name="ставка_05_3_7" localSheetId="4">#REF!</definedName>
    <definedName name="ставка_05_3_7" localSheetId="5">#REF!</definedName>
    <definedName name="ставка_05_3_7" localSheetId="0">#REF!</definedName>
    <definedName name="ставка_05_3_7" localSheetId="1">#REF!</definedName>
    <definedName name="ставка_05_3_7">#REF!</definedName>
    <definedName name="ставка_05_3_8" localSheetId="3">#REF!</definedName>
    <definedName name="ставка_05_3_8" localSheetId="4">#REF!</definedName>
    <definedName name="ставка_05_3_8" localSheetId="5">#REF!</definedName>
    <definedName name="ставка_05_3_8" localSheetId="0">#REF!</definedName>
    <definedName name="ставка_05_3_8" localSheetId="1">#REF!</definedName>
    <definedName name="ставка_05_3_8">#REF!</definedName>
    <definedName name="ставка_05_3_9" localSheetId="3">#REF!</definedName>
    <definedName name="ставка_05_3_9" localSheetId="4">#REF!</definedName>
    <definedName name="ставка_05_3_9" localSheetId="5">#REF!</definedName>
    <definedName name="ставка_05_3_9" localSheetId="0">#REF!</definedName>
    <definedName name="ставка_05_3_9" localSheetId="1">#REF!</definedName>
    <definedName name="ставка_05_3_9">#REF!</definedName>
    <definedName name="ставка_06_2_1" localSheetId="3">#REF!</definedName>
    <definedName name="ставка_06_2_1" localSheetId="4">#REF!</definedName>
    <definedName name="ставка_06_2_1" localSheetId="5">#REF!</definedName>
    <definedName name="ставка_06_2_1" localSheetId="0">#REF!</definedName>
    <definedName name="ставка_06_2_1" localSheetId="1">#REF!</definedName>
    <definedName name="ставка_06_2_1">#REF!</definedName>
    <definedName name="ставка_06_2_10" localSheetId="3">#REF!</definedName>
    <definedName name="ставка_06_2_10" localSheetId="4">#REF!</definedName>
    <definedName name="ставка_06_2_10" localSheetId="5">#REF!</definedName>
    <definedName name="ставка_06_2_10" localSheetId="0">#REF!</definedName>
    <definedName name="ставка_06_2_10" localSheetId="1">#REF!</definedName>
    <definedName name="ставка_06_2_10">#REF!</definedName>
    <definedName name="ставка_06_2_2" localSheetId="3">#REF!</definedName>
    <definedName name="ставка_06_2_2" localSheetId="4">#REF!</definedName>
    <definedName name="ставка_06_2_2" localSheetId="5">#REF!</definedName>
    <definedName name="ставка_06_2_2" localSheetId="0">#REF!</definedName>
    <definedName name="ставка_06_2_2" localSheetId="1">#REF!</definedName>
    <definedName name="ставка_06_2_2">#REF!</definedName>
    <definedName name="ставка_06_2_3" localSheetId="3">#REF!</definedName>
    <definedName name="ставка_06_2_3" localSheetId="4">#REF!</definedName>
    <definedName name="ставка_06_2_3" localSheetId="5">#REF!</definedName>
    <definedName name="ставка_06_2_3" localSheetId="0">#REF!</definedName>
    <definedName name="ставка_06_2_3" localSheetId="1">#REF!</definedName>
    <definedName name="ставка_06_2_3">#REF!</definedName>
    <definedName name="ставка_06_2_4" localSheetId="3">#REF!</definedName>
    <definedName name="ставка_06_2_4" localSheetId="4">#REF!</definedName>
    <definedName name="ставка_06_2_4" localSheetId="5">#REF!</definedName>
    <definedName name="ставка_06_2_4" localSheetId="0">#REF!</definedName>
    <definedName name="ставка_06_2_4" localSheetId="1">#REF!</definedName>
    <definedName name="ставка_06_2_4">#REF!</definedName>
    <definedName name="ставка_06_2_5" localSheetId="3">#REF!</definedName>
    <definedName name="ставка_06_2_5" localSheetId="4">#REF!</definedName>
    <definedName name="ставка_06_2_5" localSheetId="5">#REF!</definedName>
    <definedName name="ставка_06_2_5" localSheetId="0">#REF!</definedName>
    <definedName name="ставка_06_2_5" localSheetId="1">#REF!</definedName>
    <definedName name="ставка_06_2_5">#REF!</definedName>
    <definedName name="ставка_06_2_6" localSheetId="3">#REF!</definedName>
    <definedName name="ставка_06_2_6" localSheetId="4">#REF!</definedName>
    <definedName name="ставка_06_2_6" localSheetId="5">#REF!</definedName>
    <definedName name="ставка_06_2_6" localSheetId="0">#REF!</definedName>
    <definedName name="ставка_06_2_6" localSheetId="1">#REF!</definedName>
    <definedName name="ставка_06_2_6">#REF!</definedName>
    <definedName name="ставка_06_2_7" localSheetId="3">#REF!</definedName>
    <definedName name="ставка_06_2_7" localSheetId="4">#REF!</definedName>
    <definedName name="ставка_06_2_7" localSheetId="5">#REF!</definedName>
    <definedName name="ставка_06_2_7" localSheetId="0">#REF!</definedName>
    <definedName name="ставка_06_2_7" localSheetId="1">#REF!</definedName>
    <definedName name="ставка_06_2_7">#REF!</definedName>
    <definedName name="ставка_06_2_8" localSheetId="3">#REF!</definedName>
    <definedName name="ставка_06_2_8" localSheetId="4">#REF!</definedName>
    <definedName name="ставка_06_2_8" localSheetId="5">#REF!</definedName>
    <definedName name="ставка_06_2_8" localSheetId="0">#REF!</definedName>
    <definedName name="ставка_06_2_8" localSheetId="1">#REF!</definedName>
    <definedName name="ставка_06_2_8">#REF!</definedName>
    <definedName name="ставка_06_2_9" localSheetId="3">#REF!</definedName>
    <definedName name="ставка_06_2_9" localSheetId="4">#REF!</definedName>
    <definedName name="ставка_06_2_9" localSheetId="5">#REF!</definedName>
    <definedName name="ставка_06_2_9" localSheetId="0">#REF!</definedName>
    <definedName name="ставка_06_2_9" localSheetId="1">#REF!</definedName>
    <definedName name="ставка_06_2_9">#REF!</definedName>
    <definedName name="ставка_06_3_1" localSheetId="3">#REF!</definedName>
    <definedName name="ставка_06_3_1" localSheetId="4">#REF!</definedName>
    <definedName name="ставка_06_3_1" localSheetId="5">#REF!</definedName>
    <definedName name="ставка_06_3_1" localSheetId="0">#REF!</definedName>
    <definedName name="ставка_06_3_1" localSheetId="1">#REF!</definedName>
    <definedName name="ставка_06_3_1">#REF!</definedName>
    <definedName name="ставка_06_3_10" localSheetId="3">#REF!</definedName>
    <definedName name="ставка_06_3_10" localSheetId="4">#REF!</definedName>
    <definedName name="ставка_06_3_10" localSheetId="5">#REF!</definedName>
    <definedName name="ставка_06_3_10" localSheetId="0">#REF!</definedName>
    <definedName name="ставка_06_3_10" localSheetId="1">#REF!</definedName>
    <definedName name="ставка_06_3_10">#REF!</definedName>
    <definedName name="ставка_06_3_2" localSheetId="3">#REF!</definedName>
    <definedName name="ставка_06_3_2" localSheetId="4">#REF!</definedName>
    <definedName name="ставка_06_3_2" localSheetId="5">#REF!</definedName>
    <definedName name="ставка_06_3_2" localSheetId="0">#REF!</definedName>
    <definedName name="ставка_06_3_2" localSheetId="1">#REF!</definedName>
    <definedName name="ставка_06_3_2">#REF!</definedName>
    <definedName name="ставка_06_3_3" localSheetId="3">#REF!</definedName>
    <definedName name="ставка_06_3_3" localSheetId="4">#REF!</definedName>
    <definedName name="ставка_06_3_3" localSheetId="5">#REF!</definedName>
    <definedName name="ставка_06_3_3" localSheetId="0">#REF!</definedName>
    <definedName name="ставка_06_3_3" localSheetId="1">#REF!</definedName>
    <definedName name="ставка_06_3_3">#REF!</definedName>
    <definedName name="ставка_06_3_4" localSheetId="3">#REF!</definedName>
    <definedName name="ставка_06_3_4" localSheetId="4">#REF!</definedName>
    <definedName name="ставка_06_3_4" localSheetId="5">#REF!</definedName>
    <definedName name="ставка_06_3_4" localSheetId="0">#REF!</definedName>
    <definedName name="ставка_06_3_4" localSheetId="1">#REF!</definedName>
    <definedName name="ставка_06_3_4">#REF!</definedName>
    <definedName name="ставка_06_3_5" localSheetId="3">#REF!</definedName>
    <definedName name="ставка_06_3_5" localSheetId="4">#REF!</definedName>
    <definedName name="ставка_06_3_5" localSheetId="5">#REF!</definedName>
    <definedName name="ставка_06_3_5" localSheetId="0">#REF!</definedName>
    <definedName name="ставка_06_3_5" localSheetId="1">#REF!</definedName>
    <definedName name="ставка_06_3_5">#REF!</definedName>
    <definedName name="ставка_06_3_6" localSheetId="3">#REF!</definedName>
    <definedName name="ставка_06_3_6" localSheetId="4">#REF!</definedName>
    <definedName name="ставка_06_3_6" localSheetId="5">#REF!</definedName>
    <definedName name="ставка_06_3_6" localSheetId="0">#REF!</definedName>
    <definedName name="ставка_06_3_6" localSheetId="1">#REF!</definedName>
    <definedName name="ставка_06_3_6">#REF!</definedName>
    <definedName name="ставка_06_3_7" localSheetId="3">#REF!</definedName>
    <definedName name="ставка_06_3_7" localSheetId="4">#REF!</definedName>
    <definedName name="ставка_06_3_7" localSheetId="5">#REF!</definedName>
    <definedName name="ставка_06_3_7" localSheetId="0">#REF!</definedName>
    <definedName name="ставка_06_3_7" localSheetId="1">#REF!</definedName>
    <definedName name="ставка_06_3_7">#REF!</definedName>
    <definedName name="ставка_06_3_8" localSheetId="3">#REF!</definedName>
    <definedName name="ставка_06_3_8" localSheetId="4">#REF!</definedName>
    <definedName name="ставка_06_3_8" localSheetId="5">#REF!</definedName>
    <definedName name="ставка_06_3_8" localSheetId="0">#REF!</definedName>
    <definedName name="ставка_06_3_8" localSheetId="1">#REF!</definedName>
    <definedName name="ставка_06_3_8">#REF!</definedName>
    <definedName name="ставка_06_3_9" localSheetId="3">#REF!</definedName>
    <definedName name="ставка_06_3_9" localSheetId="4">#REF!</definedName>
    <definedName name="ставка_06_3_9" localSheetId="5">#REF!</definedName>
    <definedName name="ставка_06_3_9" localSheetId="0">#REF!</definedName>
    <definedName name="ставка_06_3_9" localSheetId="1">#REF!</definedName>
    <definedName name="ставка_06_3_9">#REF!</definedName>
    <definedName name="ставка_07_2_1" localSheetId="3">#REF!</definedName>
    <definedName name="ставка_07_2_1" localSheetId="4">#REF!</definedName>
    <definedName name="ставка_07_2_1" localSheetId="5">#REF!</definedName>
    <definedName name="ставка_07_2_1" localSheetId="0">#REF!</definedName>
    <definedName name="ставка_07_2_1" localSheetId="1">#REF!</definedName>
    <definedName name="ставка_07_2_1">#REF!</definedName>
    <definedName name="ставка_07_2_10" localSheetId="3">#REF!</definedName>
    <definedName name="ставка_07_2_10" localSheetId="4">#REF!</definedName>
    <definedName name="ставка_07_2_10" localSheetId="5">#REF!</definedName>
    <definedName name="ставка_07_2_10" localSheetId="0">#REF!</definedName>
    <definedName name="ставка_07_2_10" localSheetId="1">#REF!</definedName>
    <definedName name="ставка_07_2_10">#REF!</definedName>
    <definedName name="ставка_07_2_2" localSheetId="3">#REF!</definedName>
    <definedName name="ставка_07_2_2" localSheetId="4">#REF!</definedName>
    <definedName name="ставка_07_2_2" localSheetId="5">#REF!</definedName>
    <definedName name="ставка_07_2_2" localSheetId="0">#REF!</definedName>
    <definedName name="ставка_07_2_2" localSheetId="1">#REF!</definedName>
    <definedName name="ставка_07_2_2">#REF!</definedName>
    <definedName name="ставка_07_2_3" localSheetId="3">#REF!</definedName>
    <definedName name="ставка_07_2_3" localSheetId="4">#REF!</definedName>
    <definedName name="ставка_07_2_3" localSheetId="5">#REF!</definedName>
    <definedName name="ставка_07_2_3" localSheetId="0">#REF!</definedName>
    <definedName name="ставка_07_2_3" localSheetId="1">#REF!</definedName>
    <definedName name="ставка_07_2_3">#REF!</definedName>
    <definedName name="ставка_07_2_4" localSheetId="3">#REF!</definedName>
    <definedName name="ставка_07_2_4" localSheetId="4">#REF!</definedName>
    <definedName name="ставка_07_2_4" localSheetId="5">#REF!</definedName>
    <definedName name="ставка_07_2_4" localSheetId="0">#REF!</definedName>
    <definedName name="ставка_07_2_4" localSheetId="1">#REF!</definedName>
    <definedName name="ставка_07_2_4">#REF!</definedName>
    <definedName name="ставка_07_2_5" localSheetId="3">#REF!</definedName>
    <definedName name="ставка_07_2_5" localSheetId="4">#REF!</definedName>
    <definedName name="ставка_07_2_5" localSheetId="5">#REF!</definedName>
    <definedName name="ставка_07_2_5" localSheetId="0">#REF!</definedName>
    <definedName name="ставка_07_2_5" localSheetId="1">#REF!</definedName>
    <definedName name="ставка_07_2_5">#REF!</definedName>
    <definedName name="ставка_07_2_6" localSheetId="3">#REF!</definedName>
    <definedName name="ставка_07_2_6" localSheetId="4">#REF!</definedName>
    <definedName name="ставка_07_2_6" localSheetId="5">#REF!</definedName>
    <definedName name="ставка_07_2_6" localSheetId="0">#REF!</definedName>
    <definedName name="ставка_07_2_6" localSheetId="1">#REF!</definedName>
    <definedName name="ставка_07_2_6">#REF!</definedName>
    <definedName name="ставка_07_2_7" localSheetId="3">#REF!</definedName>
    <definedName name="ставка_07_2_7" localSheetId="4">#REF!</definedName>
    <definedName name="ставка_07_2_7" localSheetId="5">#REF!</definedName>
    <definedName name="ставка_07_2_7" localSheetId="0">#REF!</definedName>
    <definedName name="ставка_07_2_7" localSheetId="1">#REF!</definedName>
    <definedName name="ставка_07_2_7">#REF!</definedName>
    <definedName name="ставка_07_2_8" localSheetId="3">#REF!</definedName>
    <definedName name="ставка_07_2_8" localSheetId="4">#REF!</definedName>
    <definedName name="ставка_07_2_8" localSheetId="5">#REF!</definedName>
    <definedName name="ставка_07_2_8" localSheetId="0">#REF!</definedName>
    <definedName name="ставка_07_2_8" localSheetId="1">#REF!</definedName>
    <definedName name="ставка_07_2_8">#REF!</definedName>
    <definedName name="ставка_07_2_9" localSheetId="3">#REF!</definedName>
    <definedName name="ставка_07_2_9" localSheetId="4">#REF!</definedName>
    <definedName name="ставка_07_2_9" localSheetId="5">#REF!</definedName>
    <definedName name="ставка_07_2_9" localSheetId="0">#REF!</definedName>
    <definedName name="ставка_07_2_9" localSheetId="1">#REF!</definedName>
    <definedName name="ставка_07_2_9">#REF!</definedName>
    <definedName name="ставка_07_3_1" localSheetId="3">#REF!</definedName>
    <definedName name="ставка_07_3_1" localSheetId="4">#REF!</definedName>
    <definedName name="ставка_07_3_1" localSheetId="5">#REF!</definedName>
    <definedName name="ставка_07_3_1" localSheetId="0">#REF!</definedName>
    <definedName name="ставка_07_3_1" localSheetId="1">#REF!</definedName>
    <definedName name="ставка_07_3_1">#REF!</definedName>
    <definedName name="ставка_07_3_10" localSheetId="3">#REF!</definedName>
    <definedName name="ставка_07_3_10" localSheetId="4">#REF!</definedName>
    <definedName name="ставка_07_3_10" localSheetId="5">#REF!</definedName>
    <definedName name="ставка_07_3_10" localSheetId="0">#REF!</definedName>
    <definedName name="ставка_07_3_10" localSheetId="1">#REF!</definedName>
    <definedName name="ставка_07_3_10">#REF!</definedName>
    <definedName name="ставка_07_3_2" localSheetId="3">#REF!</definedName>
    <definedName name="ставка_07_3_2" localSheetId="4">#REF!</definedName>
    <definedName name="ставка_07_3_2" localSheetId="5">#REF!</definedName>
    <definedName name="ставка_07_3_2" localSheetId="0">#REF!</definedName>
    <definedName name="ставка_07_3_2" localSheetId="1">#REF!</definedName>
    <definedName name="ставка_07_3_2">#REF!</definedName>
    <definedName name="ставка_07_3_3" localSheetId="3">#REF!</definedName>
    <definedName name="ставка_07_3_3" localSheetId="4">#REF!</definedName>
    <definedName name="ставка_07_3_3" localSheetId="5">#REF!</definedName>
    <definedName name="ставка_07_3_3" localSheetId="0">#REF!</definedName>
    <definedName name="ставка_07_3_3" localSheetId="1">#REF!</definedName>
    <definedName name="ставка_07_3_3">#REF!</definedName>
    <definedName name="ставка_07_3_4" localSheetId="3">#REF!</definedName>
    <definedName name="ставка_07_3_4" localSheetId="4">#REF!</definedName>
    <definedName name="ставка_07_3_4" localSheetId="5">#REF!</definedName>
    <definedName name="ставка_07_3_4" localSheetId="0">#REF!</definedName>
    <definedName name="ставка_07_3_4" localSheetId="1">#REF!</definedName>
    <definedName name="ставка_07_3_4">#REF!</definedName>
    <definedName name="ставка_07_3_5" localSheetId="3">#REF!</definedName>
    <definedName name="ставка_07_3_5" localSheetId="4">#REF!</definedName>
    <definedName name="ставка_07_3_5" localSheetId="5">#REF!</definedName>
    <definedName name="ставка_07_3_5" localSheetId="0">#REF!</definedName>
    <definedName name="ставка_07_3_5" localSheetId="1">#REF!</definedName>
    <definedName name="ставка_07_3_5">#REF!</definedName>
    <definedName name="ставка_07_3_6" localSheetId="3">#REF!</definedName>
    <definedName name="ставка_07_3_6" localSheetId="4">#REF!</definedName>
    <definedName name="ставка_07_3_6" localSheetId="5">#REF!</definedName>
    <definedName name="ставка_07_3_6" localSheetId="0">#REF!</definedName>
    <definedName name="ставка_07_3_6" localSheetId="1">#REF!</definedName>
    <definedName name="ставка_07_3_6">#REF!</definedName>
    <definedName name="ставка_07_3_7" localSheetId="3">#REF!</definedName>
    <definedName name="ставка_07_3_7" localSheetId="4">#REF!</definedName>
    <definedName name="ставка_07_3_7" localSheetId="5">#REF!</definedName>
    <definedName name="ставка_07_3_7" localSheetId="0">#REF!</definedName>
    <definedName name="ставка_07_3_7" localSheetId="1">#REF!</definedName>
    <definedName name="ставка_07_3_7">#REF!</definedName>
    <definedName name="ставка_07_3_8" localSheetId="3">#REF!</definedName>
    <definedName name="ставка_07_3_8" localSheetId="4">#REF!</definedName>
    <definedName name="ставка_07_3_8" localSheetId="5">#REF!</definedName>
    <definedName name="ставка_07_3_8" localSheetId="0">#REF!</definedName>
    <definedName name="ставка_07_3_8" localSheetId="1">#REF!</definedName>
    <definedName name="ставка_07_3_8">#REF!</definedName>
    <definedName name="ставка_07_3_9" localSheetId="3">#REF!</definedName>
    <definedName name="ставка_07_3_9" localSheetId="4">#REF!</definedName>
    <definedName name="ставка_07_3_9" localSheetId="5">#REF!</definedName>
    <definedName name="ставка_07_3_9" localSheetId="0">#REF!</definedName>
    <definedName name="ставка_07_3_9" localSheetId="1">#REF!</definedName>
    <definedName name="ставка_07_3_9">#REF!</definedName>
    <definedName name="ставка_2005">[25]Ставка!$E$4:$F$6</definedName>
    <definedName name="сто" localSheetId="4">#REF!</definedName>
    <definedName name="сто">#REF!</definedName>
    <definedName name="сто1" localSheetId="4">#REF!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УММА01">'[39] ОблУНО'!$P$67</definedName>
    <definedName name="СУММА02">'[39] ОблУНО'!$P$33</definedName>
    <definedName name="СУММА03">'[39] ОблУНО (1)'!$P$25</definedName>
    <definedName name="СУММА04">'[39] ОблУНО (1)'!$P$70</definedName>
    <definedName name="СУММА05">[39]Спорт!$P$57</definedName>
    <definedName name="СУММА06">'[39]ПТО '!$P$23</definedName>
    <definedName name="СУММА07">'[39]ПТО '!$P$57</definedName>
    <definedName name="СУММА08">'[39]Урганч Муз'!$P$22</definedName>
    <definedName name="СУММА09">'[39]Урганч Муз'!$P$55</definedName>
    <definedName name="СУММА10">[39]ОблИУУ!$P$56</definedName>
    <definedName name="СУММА11">'[40]203 квп'!$J$27</definedName>
    <definedName name="СУММА20">[40]Облсэс!$J$27</definedName>
    <definedName name="Сфакторы">TRUNC((oy-1)/3+1)</definedName>
    <definedName name="сФЙЧВФвчыфсч">{30,140,350,160,"",""}</definedName>
    <definedName name="счмипсмти">{30,140,350,160,"",""}</definedName>
    <definedName name="ТАБЛ" localSheetId="4">#REF!</definedName>
    <definedName name="ТАБЛ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>#REF!</definedName>
    <definedName name="тб5" localSheetId="3">#REF!</definedName>
    <definedName name="тб5" localSheetId="4">#REF!</definedName>
    <definedName name="тб5" localSheetId="5">#REF!</definedName>
    <definedName name="тб5" localSheetId="0">#REF!</definedName>
    <definedName name="тб5" localSheetId="1">#REF!</definedName>
    <definedName name="тб5">#REF!</definedName>
    <definedName name="ТекПерес" localSheetId="4">#REF!</definedName>
    <definedName name="ТекПерес">#REF!</definedName>
    <definedName name="ТермоКузов35" localSheetId="4">#REF!</definedName>
    <definedName name="ТермоКузов35">#REF!</definedName>
    <definedName name="ти">{30,140,350,160,"",""}</definedName>
    <definedName name="тов" localSheetId="4">#REF!</definedName>
    <definedName name="тов">#REF!</definedName>
    <definedName name="Товар" localSheetId="4">#REF!</definedName>
    <definedName name="Товар">#REF!</definedName>
    <definedName name="тога" localSheetId="4">#REF!</definedName>
    <definedName name="тога">#REF!</definedName>
    <definedName name="труд" localSheetId="4">#REF!</definedName>
    <definedName name="труд">#REF!</definedName>
    <definedName name="тт" localSheetId="4">#REF!</definedName>
    <definedName name="тт">#REF!</definedName>
    <definedName name="тттт" localSheetId="4">[5]!дел/1000</definedName>
    <definedName name="тттт">[5]!дел/1000</definedName>
    <definedName name="туман" localSheetId="4">#REF!</definedName>
    <definedName name="туман">#REF!</definedName>
    <definedName name="тушум." localSheetId="4">#REF!</definedName>
    <definedName name="тушум.">#REF!</definedName>
    <definedName name="Ћ__ЂЃ_Ѓ_Џ_ОЂ__" localSheetId="4">#REF!</definedName>
    <definedName name="Ћ__ЂЃ_Ѓ_Џ_ОЂ__">#REF!</definedName>
    <definedName name="у" localSheetId="4">#REF!</definedName>
    <definedName name="у">#REF!</definedName>
    <definedName name="уапукпаа">{30,140,350,160,"",""}</definedName>
    <definedName name="ув" localSheetId="4">#REF!</definedName>
    <definedName name="ув">#REF!</definedName>
    <definedName name="ўзбекистон" localSheetId="4">#REF!</definedName>
    <definedName name="ўзбекистон">#REF!</definedName>
    <definedName name="узи">{30,140,350,160,"",""}</definedName>
    <definedName name="ук">{30,140,350,160,"",""}</definedName>
    <definedName name="УКС" localSheetId="4">#REF!</definedName>
    <definedName name="УКС">#REF!</definedName>
    <definedName name="уку" localSheetId="4">#REF!</definedName>
    <definedName name="уку">#REF!</definedName>
    <definedName name="укц">{30,140,350,160,"",""}</definedName>
    <definedName name="улм">{30,140,350,160,"",""}</definedName>
    <definedName name="улмас">{30,140,350,160,"",""}</definedName>
    <definedName name="улу">{30,140,350,160,"",""}</definedName>
    <definedName name="УРГАНЧТУМАН" localSheetId="3">#REF!</definedName>
    <definedName name="УРГАНЧТУМАН" localSheetId="4">#REF!</definedName>
    <definedName name="УРГАНЧТУМАН" localSheetId="5">#REF!</definedName>
    <definedName name="УРГАНЧТУМАН" localSheetId="0">#REF!</definedName>
    <definedName name="УРГАНЧТУМАН" localSheetId="1">#REF!</definedName>
    <definedName name="УРГАНЧТУМАН">#REF!</definedName>
    <definedName name="УРГАНЧШАХАР" localSheetId="3">#REF!</definedName>
    <definedName name="УРГАНЧШАХАР" localSheetId="4">#REF!</definedName>
    <definedName name="УРГАНЧШАХАР" localSheetId="5">#REF!</definedName>
    <definedName name="УРГАНЧШАХАР" localSheetId="0">#REF!</definedName>
    <definedName name="УРГАНЧШАХАР" localSheetId="1">#REF!</definedName>
    <definedName name="УРГАНЧШАХАР">#REF!</definedName>
    <definedName name="уровень" localSheetId="4">#REF!</definedName>
    <definedName name="уровень">#REF!</definedName>
    <definedName name="урта" localSheetId="4" hidden="1">#REF!</definedName>
    <definedName name="урта" hidden="1">#REF!</definedName>
    <definedName name="уртачирчик" localSheetId="4" hidden="1">#REF!</definedName>
    <definedName name="уртачирчик" hidden="1">#REF!</definedName>
    <definedName name="ўртачирчик" localSheetId="4" hidden="1">#REF!</definedName>
    <definedName name="ўртачирчик" hidden="1">#REF!</definedName>
    <definedName name="утв_1кв">[23]Прогноз!$4:$20</definedName>
    <definedName name="утв_2кв">[23]Прогноз!$23:$39</definedName>
    <definedName name="утв_3кв">[23]Прогноз!$42:$58</definedName>
    <definedName name="утв_4кв">[23]Прогноз!$61:$77</definedName>
    <definedName name="утв1" localSheetId="3">#REF!</definedName>
    <definedName name="утв1" localSheetId="4">#REF!</definedName>
    <definedName name="утв1" localSheetId="5">#REF!</definedName>
    <definedName name="утв1" localSheetId="0">#REF!</definedName>
    <definedName name="утв1" localSheetId="1">#REF!</definedName>
    <definedName name="утв1">#REF!</definedName>
    <definedName name="утв2" localSheetId="3">#REF!</definedName>
    <definedName name="утв2" localSheetId="4">#REF!</definedName>
    <definedName name="утв2" localSheetId="5">#REF!</definedName>
    <definedName name="утв2" localSheetId="0">#REF!</definedName>
    <definedName name="утв2" localSheetId="1">#REF!</definedName>
    <definedName name="утв2">#REF!</definedName>
    <definedName name="утв3" localSheetId="3">#REF!</definedName>
    <definedName name="утв3" localSheetId="4">#REF!</definedName>
    <definedName name="утв3" localSheetId="5">#REF!</definedName>
    <definedName name="утв3" localSheetId="0">#REF!</definedName>
    <definedName name="утв3" localSheetId="1">#REF!</definedName>
    <definedName name="утв3">#REF!</definedName>
    <definedName name="утв4" localSheetId="3">#REF!</definedName>
    <definedName name="утв4" localSheetId="4">#REF!</definedName>
    <definedName name="утв4" localSheetId="5">#REF!</definedName>
    <definedName name="утв4" localSheetId="0">#REF!</definedName>
    <definedName name="утв4" localSheetId="1">#REF!</definedName>
    <definedName name="утв4">#REF!</definedName>
    <definedName name="Уткир">{30,140,350,160,"",""}</definedName>
    <definedName name="уточ_1кв">[23]Прогноз!$99:$115</definedName>
    <definedName name="уточ_2кв">[23]Прогноз!$118:$134</definedName>
    <definedName name="уточ_3кв">[23]Прогноз!$137:$153</definedName>
    <definedName name="уточ_4кв">[23]Прогноз!$156:$172</definedName>
    <definedName name="уточ2" localSheetId="3">#REF!</definedName>
    <definedName name="уточ2" localSheetId="4">#REF!</definedName>
    <definedName name="уточ2" localSheetId="5">#REF!</definedName>
    <definedName name="уточ2" localSheetId="0">#REF!</definedName>
    <definedName name="уточ2" localSheetId="1">#REF!</definedName>
    <definedName name="уточ2">#REF!</definedName>
    <definedName name="уточ4" localSheetId="3">#REF!</definedName>
    <definedName name="уточ4" localSheetId="4">#REF!</definedName>
    <definedName name="уточ4" localSheetId="5">#REF!</definedName>
    <definedName name="уточ4" localSheetId="0">#REF!</definedName>
    <definedName name="уточ4" localSheetId="1">#REF!</definedName>
    <definedName name="уточ4">#REF!</definedName>
    <definedName name="уточгод" localSheetId="3">#REF!</definedName>
    <definedName name="уточгод" localSheetId="4">#REF!</definedName>
    <definedName name="уточгод" localSheetId="5">#REF!</definedName>
    <definedName name="уточгод" localSheetId="0">#REF!</definedName>
    <definedName name="уточгод" localSheetId="1">#REF!</definedName>
    <definedName name="уточгод">#REF!</definedName>
    <definedName name="уточнгод">#N/A</definedName>
    <definedName name="уууу">{30,140,350,160,"",""}</definedName>
    <definedName name="ууууу" localSheetId="4">[5]!дел/1000</definedName>
    <definedName name="ууууу">[5]!дел/1000</definedName>
    <definedName name="уууууууууууууууууу">DATE(yil,oy,1)</definedName>
    <definedName name="уууууууууууууууууууу">TRUNC((oy-1)/3+1)</definedName>
    <definedName name="ууууууууууууууууууууу">TRUNC((oy-1)/3+1)</definedName>
    <definedName name="ууууууууууууууууууууууу">TRUNC((oy-1)/3+1)</definedName>
    <definedName name="уц">{30,140,350,160,"",""}</definedName>
    <definedName name="ф" localSheetId="4">#REF!</definedName>
    <definedName name="ф">#REF!</definedName>
    <definedName name="ф2" localSheetId="4">[5]!_a1Z,[5]!_a2Z</definedName>
    <definedName name="ф2">[5]!_a1Z,[5]!_a2Z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4">#REF!</definedName>
    <definedName name="ФА">#REF!</definedName>
    <definedName name="Факторы">TRUNC((oy-1)/3+1)</definedName>
    <definedName name="фвыавп">{30,140,350,160,"",""}</definedName>
    <definedName name="февраль_фактор">TRUNC((oy-1)/3+1)</definedName>
    <definedName name="ФЗСЖЧШ__ХЛЭЖШО" localSheetId="4">#REF!</definedName>
    <definedName name="ФЗСЖЧШ__ХЛЭЖШО">#REF!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у" localSheetId="4">#REF!</definedName>
    <definedName name="фу">#REF!</definedName>
    <definedName name="ФФФФФФ" localSheetId="4">#REF!</definedName>
    <definedName name="ФФФФФФ">#REF!</definedName>
    <definedName name="фы">'[41]Фориш 2003'!$O$4</definedName>
    <definedName name="фыавыфа">{30,140,350,160,"",""}</definedName>
    <definedName name="ФЫВА" localSheetId="4">#REF!</definedName>
    <definedName name="ФЫВА">#REF!</definedName>
    <definedName name="фывчыйывчйы">{30,140,350,160,"",""}</definedName>
    <definedName name="фыфы" localSheetId="4">#REF!</definedName>
    <definedName name="фыфы">#REF!</definedName>
    <definedName name="фыы">TRUNC((oy-1)/3+1)</definedName>
    <definedName name="фяфчфчфч">{30,140,350,160,"",""}</definedName>
    <definedName name="хж" localSheetId="4">#REF!</definedName>
    <definedName name="хж">#REF!</definedName>
    <definedName name="хз">{30,140,350,160,"",""}</definedName>
    <definedName name="ХИВАТУМАН" localSheetId="3">#REF!</definedName>
    <definedName name="ХИВАТУМАН" localSheetId="4">#REF!</definedName>
    <definedName name="ХИВАТУМАН" localSheetId="5">#REF!</definedName>
    <definedName name="ХИВАТУМАН" localSheetId="0">#REF!</definedName>
    <definedName name="ХИВАТУМАН" localSheetId="1">#REF!</definedName>
    <definedName name="ХИВАТУМАН">#REF!</definedName>
    <definedName name="ХОНКАТУМАН" localSheetId="3">#REF!</definedName>
    <definedName name="ХОНКАТУМАН" localSheetId="4">#REF!</definedName>
    <definedName name="ХОНКАТУМАН" localSheetId="5">#REF!</definedName>
    <definedName name="ХОНКАТУМАН" localSheetId="0">#REF!</definedName>
    <definedName name="ХОНКАТУМАН" localSheetId="1">#REF!</definedName>
    <definedName name="ХОНКАТУМАН">#REF!</definedName>
    <definedName name="хоразм">#N/A</definedName>
    <definedName name="Худудлар">[18]База!$C$2:$C$15</definedName>
    <definedName name="ХУДУДЛАР_СОНИ" localSheetId="3">#REF!</definedName>
    <definedName name="ХУДУДЛАР_СОНИ" localSheetId="4">#REF!</definedName>
    <definedName name="ХУДУДЛАР_СОНИ" localSheetId="5">#REF!</definedName>
    <definedName name="ХУДУДЛАР_СОНИ" localSheetId="0">#REF!</definedName>
    <definedName name="ХУДУДЛАР_СОНИ" localSheetId="1">#REF!</definedName>
    <definedName name="ХУДУДЛАР_СОНИ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>{30,140,350,160,"",""}</definedName>
    <definedName name="ц_вл" localSheetId="4">#REF!</definedName>
    <definedName name="ц_вл">#REF!</definedName>
    <definedName name="ц2" localSheetId="4">#REF!</definedName>
    <definedName name="ц2">#REF!</definedName>
    <definedName name="Цементаблокли_деворбоп_материаллар_ишлаб_чиқаришни_кенгайтириш" localSheetId="4">'[42]табл 5.1-саноат'!#REF!</definedName>
    <definedName name="Цементаблокли_деворбоп_материаллар_ишлаб_чиқаришни_кенгайтириш">'[42]табл 5.1-саноат'!#REF!</definedName>
    <definedName name="ЦенаЗакоытого" localSheetId="4">#REF!</definedName>
    <definedName name="ЦенаЗакоытого">#REF!</definedName>
    <definedName name="ЦенаЗакрытого" localSheetId="4">#REF!</definedName>
    <definedName name="ЦенаЗакрытого">#REF!</definedName>
    <definedName name="цй">{30,140,350,160,"",""}</definedName>
    <definedName name="цйц">{30,140,350,160,"",""}</definedName>
    <definedName name="цс" localSheetId="4">#REF!</definedName>
    <definedName name="цс">#REF!</definedName>
    <definedName name="цу" localSheetId="4">#REF!</definedName>
    <definedName name="цу">#REF!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>{30,140,350,160,"",""}</definedName>
    <definedName name="цукцкцк" localSheetId="4" hidden="1">#REF!</definedName>
    <definedName name="цукцкцк" hidden="1">#REF!</definedName>
    <definedName name="цукцкцукацуауа" localSheetId="4">#REF!</definedName>
    <definedName name="цукцкцукацуауа">#REF!</definedName>
    <definedName name="цукцу" localSheetId="4">#REF!</definedName>
    <definedName name="цукцу">#REF!</definedName>
    <definedName name="ЦЦЦЦ">TRUNC((oy-1)/3+1)</definedName>
    <definedName name="ццццц" localSheetId="4">#REF!</definedName>
    <definedName name="ццццц">#REF!</definedName>
    <definedName name="ч" localSheetId="4">#REF!</definedName>
    <definedName name="ч">#REF!</definedName>
    <definedName name="Чиноз_договор" localSheetId="4">#REF!</definedName>
    <definedName name="Чиноз_договор">#REF!</definedName>
    <definedName name="Чиноз_семена" localSheetId="4">#REF!</definedName>
    <definedName name="Чиноз_семена">#REF!</definedName>
    <definedName name="чл" localSheetId="4">#REF!</definedName>
    <definedName name="чл">#REF!</definedName>
    <definedName name="чмсмичтмит">{30,140,350,160,"",""}</definedName>
    <definedName name="чс">{30,140,350,160,"",""}</definedName>
    <definedName name="чсм">{30,140,350,160,"",""}</definedName>
    <definedName name="чукур">{30,140,350,160,"",""}</definedName>
    <definedName name="ш">{30,140,350,160,"",""}</definedName>
    <definedName name="ш.ж._счетчик__сиз" localSheetId="4">#REF!</definedName>
    <definedName name="ш.ж._счетчик__сиз">#REF!</definedName>
    <definedName name="шарбат">{30,140,350,160,"",""}</definedName>
    <definedName name="шгн">{30,140,350,160,"",""}</definedName>
    <definedName name="шгщ">#N/A</definedName>
    <definedName name="шж" localSheetId="4">#REF!</definedName>
    <definedName name="шж">#REF!</definedName>
    <definedName name="шо" localSheetId="4">#REF!</definedName>
    <definedName name="шо">#REF!</definedName>
    <definedName name="шур">{30,140,350,160,"",""}</definedName>
    <definedName name="шурик" localSheetId="4">#REF!</definedName>
    <definedName name="шурик">#REF!</definedName>
    <definedName name="шухрат" localSheetId="4">#REF!</definedName>
    <definedName name="шухрат">#REF!</definedName>
    <definedName name="шшш" localSheetId="4">#REF!</definedName>
    <definedName name="шшш">#REF!</definedName>
    <definedName name="шщз" localSheetId="4">#REF!</definedName>
    <definedName name="шщз">#REF!</definedName>
    <definedName name="щ" localSheetId="4">#REF!</definedName>
    <definedName name="щ">#REF!</definedName>
    <definedName name="щд" localSheetId="4">#REF!</definedName>
    <definedName name="щд">#REF!</definedName>
    <definedName name="щзш" localSheetId="4">#REF!</definedName>
    <definedName name="щзш">#REF!</definedName>
    <definedName name="щщщщ" localSheetId="4">#REF!</definedName>
    <definedName name="щщщщ">#REF!</definedName>
    <definedName name="ъ" localSheetId="4">#REF!</definedName>
    <definedName name="ъ">#REF!</definedName>
    <definedName name="ы">{30,140,350,160,"",""}</definedName>
    <definedName name="ыв">{30,140,350,160,"",""}</definedName>
    <definedName name="ыва">{30,140,350,160,"",""}</definedName>
    <definedName name="ывапролд" localSheetId="4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вапть">{30,140,350,160,"",""}</definedName>
    <definedName name="ывсы" localSheetId="3">#REF!</definedName>
    <definedName name="ывсы" localSheetId="4">#REF!</definedName>
    <definedName name="ывсы" localSheetId="5">#REF!</definedName>
    <definedName name="ывсы" localSheetId="0">#REF!</definedName>
    <definedName name="ывсы" localSheetId="1">#REF!</definedName>
    <definedName name="ывсы">#REF!</definedName>
    <definedName name="ывы" localSheetId="4">#REF!</definedName>
    <definedName name="ывы">#REF!</definedName>
    <definedName name="ывывавававав" localSheetId="4">#REF!</definedName>
    <definedName name="ывывавававав">#REF!</definedName>
    <definedName name="ывывыв" localSheetId="4">#REF!</definedName>
    <definedName name="ывывыв">#REF!</definedName>
    <definedName name="ынролрл" localSheetId="4">#REF!</definedName>
    <definedName name="ынролрл">#REF!</definedName>
    <definedName name="ыр" localSheetId="4">#REF!</definedName>
    <definedName name="ыр">#REF!</definedName>
    <definedName name="ЫСЫСЫС">{30,140,350,160,"",""}</definedName>
    <definedName name="ыфв">{30,140,350,160,"",""}</definedName>
    <definedName name="ыфвчыф" localSheetId="4">#REF!</definedName>
    <definedName name="ыфвчыф">#REF!</definedName>
    <definedName name="ыцвуц" localSheetId="4">#REF!</definedName>
    <definedName name="ыцвуц">#REF!</definedName>
    <definedName name="ыцйц">TRUNC((oy-1)/3+1)</definedName>
    <definedName name="ыыы" localSheetId="4">#REF!</definedName>
    <definedName name="ыыы">#REF!</definedName>
    <definedName name="ЫЫЫЫ" localSheetId="4">#REF!</definedName>
    <definedName name="ЫЫЫЫ">#REF!</definedName>
    <definedName name="ыыыыыыыыыы">TRUNC((oy-1)/3+1)</definedName>
    <definedName name="ь">{30,140,350,160,"",""}</definedName>
    <definedName name="ьд" localSheetId="4">#REF!</definedName>
    <definedName name="ьд">#REF!</definedName>
    <definedName name="ьььь">TRUNC((oy-1)/3+1)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ёр" localSheetId="4">#REF!</definedName>
    <definedName name="элёр">#REF!</definedName>
    <definedName name="ЭХА" localSheetId="4">#REF!</definedName>
    <definedName name="ЭХА">#REF!</definedName>
    <definedName name="ю" localSheetId="4">#REF!</definedName>
    <definedName name="ю">#REF!</definedName>
    <definedName name="юб" localSheetId="4">#REF!</definedName>
    <definedName name="юб">#REF!</definedName>
    <definedName name="юкори" localSheetId="4" hidden="1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 localSheetId="4">#REF!</definedName>
    <definedName name="юю">#REF!</definedName>
    <definedName name="я">{30,140,350,160,"",""}</definedName>
    <definedName name="ягана">{30,140,350,160,"",""}</definedName>
    <definedName name="январь">#N/A</definedName>
    <definedName name="янги">#N/A</definedName>
    <definedName name="янгиааа">{30,140,350,160,"",""}</definedName>
    <definedName name="янгиаааа">{30,140,350,160,"",""}</definedName>
    <definedName name="ЯНГИАРИКТУМАН" localSheetId="3">#REF!</definedName>
    <definedName name="ЯНГИАРИКТУМАН" localSheetId="4">#REF!</definedName>
    <definedName name="ЯНГИАРИКТУМАН" localSheetId="5">#REF!</definedName>
    <definedName name="ЯНГИАРИКТУМАН" localSheetId="0">#REF!</definedName>
    <definedName name="ЯНГИАРИКТУМАН" localSheetId="1">#REF!</definedName>
    <definedName name="ЯНГИАРИКТУМАН">#REF!</definedName>
    <definedName name="ЯНГИБОЗОРТУМАН" localSheetId="3">#REF!</definedName>
    <definedName name="ЯНГИБОЗОРТУМАН" localSheetId="4">#REF!</definedName>
    <definedName name="ЯНГИБОЗОРТУМАН" localSheetId="5">#REF!</definedName>
    <definedName name="ЯНГИБОЗОРТУМАН" localSheetId="0">#REF!</definedName>
    <definedName name="ЯНГИБОЗОРТУМАН" localSheetId="1">#REF!</definedName>
    <definedName name="ЯНГИБОЗОРТУМАН">#REF!</definedName>
    <definedName name="ЯЧС" localSheetId="4">#REF!</definedName>
    <definedName name="ЯЧС">#REF!</definedName>
    <definedName name="ячфячфф">{30,140,350,160,"",""}</definedName>
    <definedName name="яяя">#N/A</definedName>
    <definedName name="가격" localSheetId="4">#REF!</definedName>
    <definedName name="가격">#REF!</definedName>
    <definedName name="개발차종">#N/A</definedName>
    <definedName name="경영계획" localSheetId="4">#REF!</definedName>
    <definedName name="경영계획">#REF!</definedName>
    <definedName name="계획" localSheetId="4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" localSheetId="4">#REF!</definedName>
    <definedName name="김">#REF!</definedName>
    <definedName name="김세일">#N/A</definedName>
    <definedName name="김일">#N/A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부채현황">#N/A</definedName>
    <definedName name="비교2" localSheetId="4">#REF!</definedName>
    <definedName name="비교2">#REF!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4">#REF!</definedName>
    <definedName name="생산능력">#REF!</definedName>
    <definedName name="성명" localSheetId="4">#REF!</definedName>
    <definedName name="성명">#REF!</definedName>
    <definedName name="세일">#N/A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4">[5]!_a1Z,[5]!_a2Z</definedName>
    <definedName name="시설투자">[5]!_a1Z,[5]!_a2Z</definedName>
    <definedName name="시설투자2" localSheetId="4">[5]!_a1Z,[5]!_a2Z</definedName>
    <definedName name="시설투자2">[5]!_a1Z,[5]!_a2Z</definedName>
    <definedName name="시장" localSheetId="4">#REF!</definedName>
    <definedName name="시장">#REF!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4">#REF!</definedName>
    <definedName name="ㅇㅇㅇ">#REF!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4">#REF!</definedName>
    <definedName name="인쇄제목">#REF!</definedName>
    <definedName name="일">#N/A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4">#REF!</definedName>
    <definedName name="입범석">#REF!</definedName>
    <definedName name="재료비" hidden="1">{#N/A,#N/A,FALSE,"BODY"}</definedName>
    <definedName name="전장su" localSheetId="4">#REF!</definedName>
    <definedName name="전장su">#REF!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2" localSheetId="4">#REF!</definedName>
    <definedName name="차체2">#REF!</definedName>
    <definedName name="초ㅐ" hidden="1">{"'Monthly 1997'!$A$3:$S$89"}</definedName>
    <definedName name="커버" localSheetId="4">[5]!_a1Z,[5]!_a2Z</definedName>
    <definedName name="커버">[5]!_a1Z,[5]!_a2Z</definedName>
    <definedName name="템플리트모듈1" localSheetId="4">[5]!BlankMacro1</definedName>
    <definedName name="템플리트모듈1">[5]!BlankMacro1</definedName>
    <definedName name="템플리트모듈2" localSheetId="4">[5]!BlankMacro1</definedName>
    <definedName name="템플리트모듈2">[5]!BlankMacro1</definedName>
    <definedName name="템플리트모듈3" localSheetId="4">[5]!BlankMacro1</definedName>
    <definedName name="템플리트모듈3">[5]!BlankMacro1</definedName>
    <definedName name="템플리트모듈4" localSheetId="4">[5]!BlankMacro1</definedName>
    <definedName name="템플리트모듈4">[5]!BlankMacro1</definedName>
    <definedName name="템플리트모듈5" localSheetId="4">[5]!BlankMacro1</definedName>
    <definedName name="템플리트모듈5">[5]!BlankMacro1</definedName>
    <definedName name="템플리트모듈6" localSheetId="4">[5]!BlankMacro1</definedName>
    <definedName name="템플리트모듈6">[5]!BlankMacro1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4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2" l="1"/>
  <c r="E21" i="22" s="1"/>
  <c r="C20" i="22"/>
  <c r="G20" i="22" s="1"/>
  <c r="C19" i="22"/>
  <c r="E19" i="22" s="1"/>
  <c r="C18" i="22"/>
  <c r="E18" i="22" s="1"/>
  <c r="C17" i="22"/>
  <c r="E17" i="22" s="1"/>
  <c r="C16" i="22"/>
  <c r="E16" i="22" s="1"/>
  <c r="C15" i="22"/>
  <c r="E15" i="22" s="1"/>
  <c r="C14" i="22"/>
  <c r="E14" i="22" s="1"/>
  <c r="C13" i="22"/>
  <c r="G13" i="22" s="1"/>
  <c r="C12" i="22"/>
  <c r="G12" i="22" s="1"/>
  <c r="C11" i="22"/>
  <c r="E11" i="22" s="1"/>
  <c r="C10" i="22"/>
  <c r="E10" i="22" s="1"/>
  <c r="C9" i="22"/>
  <c r="E9" i="22" s="1"/>
  <c r="C8" i="22"/>
  <c r="E8" i="22" s="1"/>
  <c r="E20" i="22" l="1"/>
  <c r="G21" i="22"/>
  <c r="E12" i="22"/>
  <c r="G9" i="22"/>
  <c r="G17" i="22"/>
  <c r="E13" i="22"/>
  <c r="G14" i="22"/>
  <c r="G15" i="22"/>
  <c r="G8" i="22"/>
  <c r="G16" i="22"/>
  <c r="G10" i="22"/>
  <c r="G18" i="22"/>
  <c r="G11" i="22"/>
  <c r="G19" i="22"/>
  <c r="H21" i="22"/>
  <c r="H20" i="22"/>
  <c r="H19" i="22"/>
  <c r="O19" i="22" s="1"/>
  <c r="H18" i="22"/>
  <c r="H17" i="22"/>
  <c r="H16" i="22"/>
  <c r="H15" i="22"/>
  <c r="H14" i="22"/>
  <c r="H13" i="22"/>
  <c r="H12" i="22"/>
  <c r="H11" i="22"/>
  <c r="H10" i="22"/>
  <c r="H9" i="22"/>
  <c r="H8" i="22"/>
  <c r="N22" i="22"/>
  <c r="L22" i="22"/>
  <c r="J22" i="22"/>
  <c r="D22" i="22"/>
  <c r="F22" i="22"/>
  <c r="C22" i="22"/>
  <c r="G22" i="22" l="1"/>
  <c r="E22" i="22"/>
  <c r="P13" i="22"/>
  <c r="Q13" i="22" s="1"/>
  <c r="K13" i="22"/>
  <c r="M13" i="22"/>
  <c r="P21" i="22"/>
  <c r="Q21" i="22" s="1"/>
  <c r="M21" i="22"/>
  <c r="K21" i="22"/>
  <c r="O21" i="22"/>
  <c r="O14" i="22"/>
  <c r="M14" i="22"/>
  <c r="K14" i="22"/>
  <c r="K15" i="22"/>
  <c r="M15" i="22"/>
  <c r="M12" i="22"/>
  <c r="K12" i="22"/>
  <c r="M20" i="22"/>
  <c r="K20" i="22"/>
  <c r="K8" i="22"/>
  <c r="M8" i="22"/>
  <c r="M16" i="22"/>
  <c r="K16" i="22"/>
  <c r="K9" i="22"/>
  <c r="M9" i="22"/>
  <c r="K17" i="22"/>
  <c r="M17" i="22"/>
  <c r="M10" i="22"/>
  <c r="K10" i="22"/>
  <c r="O18" i="22"/>
  <c r="M18" i="22"/>
  <c r="K18" i="22"/>
  <c r="P11" i="22"/>
  <c r="Q11" i="22" s="1"/>
  <c r="K11" i="22"/>
  <c r="M11" i="22"/>
  <c r="P19" i="22"/>
  <c r="Q19" i="22" s="1"/>
  <c r="M19" i="22"/>
  <c r="K19" i="22"/>
  <c r="O11" i="22"/>
  <c r="P20" i="22"/>
  <c r="Q20" i="22" s="1"/>
  <c r="O13" i="22"/>
  <c r="P14" i="22"/>
  <c r="Q14" i="22" s="1"/>
  <c r="O15" i="22"/>
  <c r="P15" i="22"/>
  <c r="Q15" i="22" s="1"/>
  <c r="O8" i="22"/>
  <c r="P8" i="22"/>
  <c r="Q8" i="22" s="1"/>
  <c r="O16" i="22"/>
  <c r="P16" i="22"/>
  <c r="Q16" i="22" s="1"/>
  <c r="O10" i="22"/>
  <c r="P10" i="22"/>
  <c r="Q10" i="22" s="1"/>
  <c r="P18" i="22"/>
  <c r="Q18" i="22" s="1"/>
  <c r="P9" i="22"/>
  <c r="Q9" i="22" s="1"/>
  <c r="P17" i="22"/>
  <c r="Q17" i="22" s="1"/>
  <c r="P12" i="22"/>
  <c r="Q12" i="22" s="1"/>
  <c r="O20" i="22"/>
  <c r="O12" i="22"/>
  <c r="O9" i="22"/>
  <c r="O17" i="22"/>
  <c r="H22" i="22"/>
  <c r="K22" i="22" s="1"/>
  <c r="O22" i="22" l="1"/>
  <c r="M22" i="22"/>
  <c r="P22" i="22"/>
  <c r="Q22" i="22" s="1"/>
  <c r="H21" i="15"/>
  <c r="G21" i="15"/>
  <c r="E21" i="15"/>
  <c r="D21" i="15"/>
  <c r="C21" i="15"/>
  <c r="J20" i="15"/>
  <c r="I20" i="15"/>
  <c r="F20" i="15"/>
  <c r="J19" i="15"/>
  <c r="I19" i="15"/>
  <c r="F19" i="15"/>
  <c r="J18" i="15"/>
  <c r="I18" i="15"/>
  <c r="F18" i="15"/>
  <c r="J17" i="15"/>
  <c r="I17" i="15"/>
  <c r="F17" i="15"/>
  <c r="J16" i="15"/>
  <c r="I16" i="15"/>
  <c r="F16" i="15"/>
  <c r="J15" i="15"/>
  <c r="I15" i="15"/>
  <c r="F15" i="15"/>
  <c r="J14" i="15"/>
  <c r="I14" i="15"/>
  <c r="F14" i="15"/>
  <c r="J13" i="15"/>
  <c r="I13" i="15"/>
  <c r="F13" i="15"/>
  <c r="J12" i="15"/>
  <c r="I12" i="15"/>
  <c r="F12" i="15"/>
  <c r="J11" i="15"/>
  <c r="I11" i="15"/>
  <c r="F11" i="15"/>
  <c r="J10" i="15"/>
  <c r="I10" i="15"/>
  <c r="F10" i="15"/>
  <c r="J9" i="15"/>
  <c r="I9" i="15"/>
  <c r="F9" i="15"/>
  <c r="J8" i="15"/>
  <c r="I8" i="15"/>
  <c r="F8" i="15"/>
  <c r="XFD7" i="15"/>
  <c r="J7" i="15"/>
  <c r="I7" i="15"/>
  <c r="F7" i="15"/>
  <c r="B4" i="15"/>
  <c r="D77" i="18"/>
  <c r="C77" i="18"/>
  <c r="R21" i="18"/>
  <c r="Q21" i="18"/>
  <c r="P21" i="18"/>
  <c r="O21" i="18"/>
  <c r="N21" i="18"/>
  <c r="M21" i="18"/>
  <c r="H21" i="18"/>
  <c r="F21" i="18"/>
  <c r="C21" i="18"/>
  <c r="K20" i="18"/>
  <c r="L20" i="18" s="1"/>
  <c r="I20" i="18"/>
  <c r="D20" i="18"/>
  <c r="K19" i="18"/>
  <c r="L19" i="18" s="1"/>
  <c r="I19" i="18"/>
  <c r="D19" i="18"/>
  <c r="K18" i="18"/>
  <c r="L18" i="18" s="1"/>
  <c r="I18" i="18"/>
  <c r="D18" i="18"/>
  <c r="K17" i="18"/>
  <c r="L17" i="18" s="1"/>
  <c r="I17" i="18"/>
  <c r="D17" i="18"/>
  <c r="K16" i="18"/>
  <c r="L16" i="18" s="1"/>
  <c r="I16" i="18"/>
  <c r="D16" i="18"/>
  <c r="K15" i="18"/>
  <c r="L15" i="18" s="1"/>
  <c r="I15" i="18"/>
  <c r="D15" i="18"/>
  <c r="K14" i="18"/>
  <c r="L14" i="18" s="1"/>
  <c r="I14" i="18"/>
  <c r="D14" i="18"/>
  <c r="K13" i="18"/>
  <c r="L13" i="18" s="1"/>
  <c r="I13" i="18"/>
  <c r="D13" i="18"/>
  <c r="K12" i="18"/>
  <c r="L12" i="18" s="1"/>
  <c r="I12" i="18"/>
  <c r="D12" i="18"/>
  <c r="K11" i="18"/>
  <c r="L11" i="18" s="1"/>
  <c r="I11" i="18"/>
  <c r="D11" i="18"/>
  <c r="K10" i="18"/>
  <c r="L10" i="18" s="1"/>
  <c r="I10" i="18"/>
  <c r="D10" i="18"/>
  <c r="K9" i="18"/>
  <c r="L9" i="18" s="1"/>
  <c r="I9" i="18"/>
  <c r="D9" i="18"/>
  <c r="K8" i="18"/>
  <c r="L8" i="18" s="1"/>
  <c r="I8" i="18"/>
  <c r="D8" i="18"/>
  <c r="K7" i="18"/>
  <c r="I7" i="18"/>
  <c r="D7" i="18"/>
  <c r="B3" i="18"/>
  <c r="V25" i="16"/>
  <c r="T25" i="16"/>
  <c r="P25" i="16"/>
  <c r="N25" i="16"/>
  <c r="J25" i="16"/>
  <c r="H25" i="16"/>
  <c r="E25" i="16"/>
  <c r="D25" i="16"/>
  <c r="AA24" i="16"/>
  <c r="Z24" i="16"/>
  <c r="W24" i="16"/>
  <c r="R24" i="16"/>
  <c r="Q24" i="16"/>
  <c r="L24" i="16"/>
  <c r="M24" i="16" s="1"/>
  <c r="K24" i="16"/>
  <c r="I24" i="16"/>
  <c r="F24" i="16"/>
  <c r="AA23" i="16"/>
  <c r="Z23" i="16"/>
  <c r="W23" i="16"/>
  <c r="R23" i="16"/>
  <c r="Q23" i="16"/>
  <c r="L23" i="16"/>
  <c r="M23" i="16" s="1"/>
  <c r="K23" i="16"/>
  <c r="I23" i="16"/>
  <c r="F23" i="16"/>
  <c r="AA22" i="16"/>
  <c r="Z22" i="16"/>
  <c r="W22" i="16"/>
  <c r="R22" i="16"/>
  <c r="Q22" i="16"/>
  <c r="L22" i="16"/>
  <c r="M22" i="16" s="1"/>
  <c r="K22" i="16"/>
  <c r="I22" i="16"/>
  <c r="F22" i="16"/>
  <c r="AA21" i="16"/>
  <c r="Z21" i="16"/>
  <c r="W21" i="16"/>
  <c r="R21" i="16"/>
  <c r="Q21" i="16"/>
  <c r="L21" i="16"/>
  <c r="M21" i="16" s="1"/>
  <c r="K21" i="16"/>
  <c r="I21" i="16"/>
  <c r="F21" i="16"/>
  <c r="AA20" i="16"/>
  <c r="Z20" i="16"/>
  <c r="W20" i="16"/>
  <c r="R20" i="16"/>
  <c r="Q20" i="16"/>
  <c r="L20" i="16"/>
  <c r="M20" i="16" s="1"/>
  <c r="K20" i="16"/>
  <c r="I20" i="16"/>
  <c r="F20" i="16"/>
  <c r="AA19" i="16"/>
  <c r="Z19" i="16"/>
  <c r="W19" i="16"/>
  <c r="R19" i="16"/>
  <c r="Q19" i="16"/>
  <c r="L19" i="16"/>
  <c r="M19" i="16" s="1"/>
  <c r="K19" i="16"/>
  <c r="I19" i="16"/>
  <c r="F19" i="16"/>
  <c r="AA18" i="16"/>
  <c r="Z18" i="16"/>
  <c r="W18" i="16"/>
  <c r="R18" i="16"/>
  <c r="Q18" i="16"/>
  <c r="L18" i="16"/>
  <c r="M18" i="16" s="1"/>
  <c r="K18" i="16"/>
  <c r="I18" i="16"/>
  <c r="F18" i="16"/>
  <c r="AA17" i="16"/>
  <c r="Z17" i="16"/>
  <c r="W17" i="16"/>
  <c r="R17" i="16"/>
  <c r="Q17" i="16"/>
  <c r="L17" i="16"/>
  <c r="M17" i="16" s="1"/>
  <c r="K17" i="16"/>
  <c r="I17" i="16"/>
  <c r="F17" i="16"/>
  <c r="AA16" i="16"/>
  <c r="Z16" i="16"/>
  <c r="W16" i="16"/>
  <c r="R16" i="16"/>
  <c r="Q16" i="16"/>
  <c r="L16" i="16"/>
  <c r="M16" i="16" s="1"/>
  <c r="K16" i="16"/>
  <c r="I16" i="16"/>
  <c r="F16" i="16"/>
  <c r="AA15" i="16"/>
  <c r="Z15" i="16"/>
  <c r="W15" i="16"/>
  <c r="R15" i="16"/>
  <c r="Q15" i="16"/>
  <c r="L15" i="16"/>
  <c r="M15" i="16" s="1"/>
  <c r="K15" i="16"/>
  <c r="I15" i="16"/>
  <c r="F15" i="16"/>
  <c r="AA14" i="16"/>
  <c r="Z14" i="16"/>
  <c r="W14" i="16"/>
  <c r="R14" i="16"/>
  <c r="Q14" i="16"/>
  <c r="L14" i="16"/>
  <c r="M14" i="16" s="1"/>
  <c r="K14" i="16"/>
  <c r="I14" i="16"/>
  <c r="F14" i="16"/>
  <c r="AA13" i="16"/>
  <c r="Z13" i="16"/>
  <c r="W13" i="16"/>
  <c r="R13" i="16"/>
  <c r="Q13" i="16"/>
  <c r="L13" i="16"/>
  <c r="M13" i="16" s="1"/>
  <c r="K13" i="16"/>
  <c r="I13" i="16"/>
  <c r="F13" i="16"/>
  <c r="AA12" i="16"/>
  <c r="Z12" i="16"/>
  <c r="W12" i="16"/>
  <c r="R12" i="16"/>
  <c r="Q12" i="16"/>
  <c r="L12" i="16"/>
  <c r="M12" i="16" s="1"/>
  <c r="K12" i="16"/>
  <c r="I12" i="16"/>
  <c r="F12" i="16"/>
  <c r="AA11" i="16"/>
  <c r="Z11" i="16"/>
  <c r="W11" i="16"/>
  <c r="R11" i="16"/>
  <c r="Q11" i="16"/>
  <c r="L11" i="16"/>
  <c r="K11" i="16"/>
  <c r="I11" i="16"/>
  <c r="F11" i="16"/>
  <c r="V24" i="12"/>
  <c r="T24" i="12"/>
  <c r="P24" i="12"/>
  <c r="N24" i="12"/>
  <c r="J24" i="12"/>
  <c r="H24" i="12"/>
  <c r="F24" i="12"/>
  <c r="E24" i="12"/>
  <c r="D24" i="12"/>
  <c r="AA23" i="12"/>
  <c r="Z23" i="12"/>
  <c r="W23" i="12"/>
  <c r="U23" i="12"/>
  <c r="R23" i="12"/>
  <c r="Q23" i="12"/>
  <c r="O23" i="12"/>
  <c r="L23" i="12"/>
  <c r="M23" i="12" s="1"/>
  <c r="K23" i="12"/>
  <c r="I23" i="12"/>
  <c r="G23" i="12"/>
  <c r="AA22" i="12"/>
  <c r="Z22" i="12"/>
  <c r="W22" i="12"/>
  <c r="U22" i="12"/>
  <c r="R22" i="12"/>
  <c r="Q22" i="12"/>
  <c r="O22" i="12"/>
  <c r="L22" i="12"/>
  <c r="M22" i="12" s="1"/>
  <c r="K22" i="12"/>
  <c r="I22" i="12"/>
  <c r="G22" i="12"/>
  <c r="AA21" i="12"/>
  <c r="Z21" i="12"/>
  <c r="W21" i="12"/>
  <c r="U21" i="12"/>
  <c r="R21" i="12"/>
  <c r="Q21" i="12"/>
  <c r="O21" i="12"/>
  <c r="L21" i="12"/>
  <c r="M21" i="12" s="1"/>
  <c r="K21" i="12"/>
  <c r="I21" i="12"/>
  <c r="G21" i="12"/>
  <c r="AA20" i="12"/>
  <c r="Z20" i="12"/>
  <c r="W20" i="12"/>
  <c r="U20" i="12"/>
  <c r="R20" i="12"/>
  <c r="Q20" i="12"/>
  <c r="O20" i="12"/>
  <c r="L20" i="12"/>
  <c r="M20" i="12" s="1"/>
  <c r="K20" i="12"/>
  <c r="I20" i="12"/>
  <c r="G20" i="12"/>
  <c r="AA19" i="12"/>
  <c r="Z19" i="12"/>
  <c r="W19" i="12"/>
  <c r="U19" i="12"/>
  <c r="R19" i="12"/>
  <c r="Q19" i="12"/>
  <c r="O19" i="12"/>
  <c r="L19" i="12"/>
  <c r="M19" i="12" s="1"/>
  <c r="K19" i="12"/>
  <c r="I19" i="12"/>
  <c r="G19" i="12"/>
  <c r="AA18" i="12"/>
  <c r="Z18" i="12"/>
  <c r="W18" i="12"/>
  <c r="U18" i="12"/>
  <c r="R18" i="12"/>
  <c r="Q18" i="12"/>
  <c r="O18" i="12"/>
  <c r="L18" i="12"/>
  <c r="M18" i="12" s="1"/>
  <c r="K18" i="12"/>
  <c r="I18" i="12"/>
  <c r="G18" i="12"/>
  <c r="AA17" i="12"/>
  <c r="Z17" i="12"/>
  <c r="W17" i="12"/>
  <c r="U17" i="12"/>
  <c r="R17" i="12"/>
  <c r="Q17" i="12"/>
  <c r="O17" i="12"/>
  <c r="L17" i="12"/>
  <c r="M17" i="12" s="1"/>
  <c r="K17" i="12"/>
  <c r="I17" i="12"/>
  <c r="G17" i="12"/>
  <c r="AA16" i="12"/>
  <c r="Z16" i="12"/>
  <c r="W16" i="12"/>
  <c r="U16" i="12"/>
  <c r="R16" i="12"/>
  <c r="Q16" i="12"/>
  <c r="O16" i="12"/>
  <c r="L16" i="12"/>
  <c r="M16" i="12" s="1"/>
  <c r="K16" i="12"/>
  <c r="I16" i="12"/>
  <c r="G16" i="12"/>
  <c r="AA15" i="12"/>
  <c r="Z15" i="12"/>
  <c r="W15" i="12"/>
  <c r="U15" i="12"/>
  <c r="R15" i="12"/>
  <c r="Q15" i="12"/>
  <c r="O15" i="12"/>
  <c r="L15" i="12"/>
  <c r="M15" i="12" s="1"/>
  <c r="K15" i="12"/>
  <c r="I15" i="12"/>
  <c r="G15" i="12"/>
  <c r="AA14" i="12"/>
  <c r="Z14" i="12"/>
  <c r="W14" i="12"/>
  <c r="U14" i="12"/>
  <c r="R14" i="12"/>
  <c r="Q14" i="12"/>
  <c r="O14" i="12"/>
  <c r="L14" i="12"/>
  <c r="M14" i="12" s="1"/>
  <c r="K14" i="12"/>
  <c r="I14" i="12"/>
  <c r="G14" i="12"/>
  <c r="AA13" i="12"/>
  <c r="Z13" i="12"/>
  <c r="W13" i="12"/>
  <c r="U13" i="12"/>
  <c r="R13" i="12"/>
  <c r="Q13" i="12"/>
  <c r="O13" i="12"/>
  <c r="L13" i="12"/>
  <c r="M13" i="12" s="1"/>
  <c r="K13" i="12"/>
  <c r="I13" i="12"/>
  <c r="G13" i="12"/>
  <c r="AA12" i="12"/>
  <c r="Z12" i="12"/>
  <c r="W12" i="12"/>
  <c r="U12" i="12"/>
  <c r="R12" i="12"/>
  <c r="Q12" i="12"/>
  <c r="O12" i="12"/>
  <c r="L12" i="12"/>
  <c r="M12" i="12" s="1"/>
  <c r="K12" i="12"/>
  <c r="I12" i="12"/>
  <c r="G12" i="12"/>
  <c r="AA11" i="12"/>
  <c r="Z11" i="12"/>
  <c r="W11" i="12"/>
  <c r="U11" i="12"/>
  <c r="R11" i="12"/>
  <c r="Q11" i="12"/>
  <c r="O11" i="12"/>
  <c r="L11" i="12"/>
  <c r="M11" i="12" s="1"/>
  <c r="K11" i="12"/>
  <c r="I11" i="12"/>
  <c r="G11" i="12"/>
  <c r="AA10" i="12"/>
  <c r="Z10" i="12"/>
  <c r="W10" i="12"/>
  <c r="U10" i="12"/>
  <c r="R10" i="12"/>
  <c r="Q10" i="12"/>
  <c r="O10" i="12"/>
  <c r="L10" i="12"/>
  <c r="K10" i="12"/>
  <c r="I10" i="12"/>
  <c r="G10" i="12"/>
  <c r="J21" i="15" l="1"/>
  <c r="L24" i="12"/>
  <c r="M24" i="12" s="1"/>
  <c r="M10" i="12"/>
  <c r="R24" i="12"/>
  <c r="S24" i="12" s="1"/>
  <c r="X10" i="12"/>
  <c r="S10" i="12"/>
  <c r="X11" i="12"/>
  <c r="S11" i="12"/>
  <c r="X12" i="12"/>
  <c r="S12" i="12"/>
  <c r="X13" i="12"/>
  <c r="S13" i="12"/>
  <c r="X14" i="12"/>
  <c r="S14" i="12"/>
  <c r="X15" i="12"/>
  <c r="S15" i="12"/>
  <c r="X16" i="12"/>
  <c r="S16" i="12"/>
  <c r="X17" i="12"/>
  <c r="S17" i="12"/>
  <c r="X18" i="12"/>
  <c r="S18" i="12"/>
  <c r="X19" i="12"/>
  <c r="S19" i="12"/>
  <c r="X20" i="12"/>
  <c r="S20" i="12"/>
  <c r="X21" i="12"/>
  <c r="S21" i="12"/>
  <c r="X22" i="12"/>
  <c r="S22" i="12"/>
  <c r="X23" i="12"/>
  <c r="S23" i="12"/>
  <c r="G24" i="12"/>
  <c r="I24" i="12"/>
  <c r="K24" i="12"/>
  <c r="O24" i="12"/>
  <c r="Q24" i="12"/>
  <c r="U24" i="12"/>
  <c r="W24" i="12"/>
  <c r="F25" i="16"/>
  <c r="G25" i="16" s="1"/>
  <c r="U11" i="16"/>
  <c r="O11" i="16"/>
  <c r="G11" i="16"/>
  <c r="L25" i="16"/>
  <c r="M25" i="16" s="1"/>
  <c r="M11" i="16"/>
  <c r="R25" i="16"/>
  <c r="S25" i="16" s="1"/>
  <c r="X11" i="16"/>
  <c r="S11" i="16"/>
  <c r="U12" i="16"/>
  <c r="O12" i="16"/>
  <c r="G12" i="16"/>
  <c r="X12" i="16"/>
  <c r="S12" i="16"/>
  <c r="U13" i="16"/>
  <c r="O13" i="16"/>
  <c r="G13" i="16"/>
  <c r="X13" i="16"/>
  <c r="S13" i="16"/>
  <c r="U14" i="16"/>
  <c r="O14" i="16"/>
  <c r="G14" i="16"/>
  <c r="X14" i="16"/>
  <c r="S14" i="16"/>
  <c r="U15" i="16"/>
  <c r="O15" i="16"/>
  <c r="G15" i="16"/>
  <c r="X15" i="16"/>
  <c r="S15" i="16"/>
  <c r="U16" i="16"/>
  <c r="O16" i="16"/>
  <c r="G16" i="16"/>
  <c r="X16" i="16"/>
  <c r="S16" i="16"/>
  <c r="U17" i="16"/>
  <c r="O17" i="16"/>
  <c r="G17" i="16"/>
  <c r="X17" i="16"/>
  <c r="S17" i="16"/>
  <c r="U18" i="16"/>
  <c r="O18" i="16"/>
  <c r="G18" i="16"/>
  <c r="X18" i="16"/>
  <c r="S18" i="16"/>
  <c r="U19" i="16"/>
  <c r="O19" i="16"/>
  <c r="G19" i="16"/>
  <c r="X19" i="16"/>
  <c r="S19" i="16"/>
  <c r="U20" i="16"/>
  <c r="O20" i="16"/>
  <c r="G20" i="16"/>
  <c r="X20" i="16"/>
  <c r="S20" i="16"/>
  <c r="U21" i="16"/>
  <c r="O21" i="16"/>
  <c r="G21" i="16"/>
  <c r="X21" i="16"/>
  <c r="S21" i="16"/>
  <c r="U22" i="16"/>
  <c r="O22" i="16"/>
  <c r="G22" i="16"/>
  <c r="X22" i="16"/>
  <c r="S22" i="16"/>
  <c r="U23" i="16"/>
  <c r="O23" i="16"/>
  <c r="G23" i="16"/>
  <c r="X23" i="16"/>
  <c r="S23" i="16"/>
  <c r="U24" i="16"/>
  <c r="O24" i="16"/>
  <c r="G24" i="16"/>
  <c r="X24" i="16"/>
  <c r="S24" i="16"/>
  <c r="I25" i="16"/>
  <c r="K25" i="16"/>
  <c r="Q25" i="16"/>
  <c r="W25" i="16"/>
  <c r="D21" i="18"/>
  <c r="G7" i="18"/>
  <c r="E7" i="18"/>
  <c r="I21" i="18"/>
  <c r="J7" i="18"/>
  <c r="K21" i="18"/>
  <c r="L7" i="18"/>
  <c r="L21" i="18" s="1"/>
  <c r="G8" i="18"/>
  <c r="J8" i="18" s="1"/>
  <c r="E8" i="18"/>
  <c r="G9" i="18"/>
  <c r="E9" i="18"/>
  <c r="J9" i="18"/>
  <c r="G10" i="18"/>
  <c r="E10" i="18"/>
  <c r="J10" i="18"/>
  <c r="G11" i="18"/>
  <c r="J11" i="18" s="1"/>
  <c r="E11" i="18"/>
  <c r="G12" i="18"/>
  <c r="J12" i="18" s="1"/>
  <c r="E12" i="18"/>
  <c r="G13" i="18"/>
  <c r="E13" i="18"/>
  <c r="J13" i="18"/>
  <c r="G14" i="18"/>
  <c r="E14" i="18"/>
  <c r="J14" i="18"/>
  <c r="G15" i="18"/>
  <c r="E15" i="18"/>
  <c r="J15" i="18"/>
  <c r="G16" i="18"/>
  <c r="J16" i="18" s="1"/>
  <c r="E16" i="18"/>
  <c r="G17" i="18"/>
  <c r="E17" i="18"/>
  <c r="J17" i="18"/>
  <c r="G18" i="18"/>
  <c r="E18" i="18"/>
  <c r="J18" i="18"/>
  <c r="G19" i="18"/>
  <c r="J19" i="18" s="1"/>
  <c r="E19" i="18"/>
  <c r="G20" i="18"/>
  <c r="J20" i="18" s="1"/>
  <c r="E20" i="18"/>
  <c r="F21" i="15"/>
  <c r="I21" i="15"/>
  <c r="U25" i="16" l="1"/>
  <c r="O25" i="16"/>
  <c r="E21" i="18"/>
  <c r="G21" i="18"/>
  <c r="J21" i="18" s="1"/>
  <c r="X25" i="16"/>
  <c r="X24" i="12"/>
</calcChain>
</file>

<file path=xl/sharedStrings.xml><?xml version="1.0" encoding="utf-8"?>
<sst xmlns="http://schemas.openxmlformats.org/spreadsheetml/2006/main" count="278" uniqueCount="133">
  <si>
    <t>№</t>
  </si>
  <si>
    <t>Всего</t>
  </si>
  <si>
    <t>%</t>
  </si>
  <si>
    <t>МАЪЛУМОТ</t>
  </si>
  <si>
    <t>Ҳудуд номи</t>
  </si>
  <si>
    <t>сони</t>
  </si>
  <si>
    <t>суммаси</t>
  </si>
  <si>
    <t>Молиялаштирилди</t>
  </si>
  <si>
    <t>Тўланди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</si>
  <si>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</si>
  <si>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</si>
  <si>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</si>
  <si>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</si>
  <si>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</si>
  <si>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</si>
  <si>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</si>
  <si>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Сирдарё</t>
  </si>
  <si>
    <t>Сурхондарё</t>
  </si>
  <si>
    <t>Фарғона</t>
  </si>
  <si>
    <t>Хоразм</t>
  </si>
  <si>
    <t>Тошкент ш</t>
  </si>
  <si>
    <t>Тошкент в</t>
  </si>
  <si>
    <t>жами</t>
  </si>
  <si>
    <t>Жами тўланиши режалаштирилган</t>
  </si>
  <si>
    <t>Мурожаатга асосан тўлаб берилди</t>
  </si>
  <si>
    <t>Қолдиқ маблағ</t>
  </si>
  <si>
    <t>Қоракалпоғистон 
Республикаси</t>
  </si>
  <si>
    <t>млн. сўмда</t>
  </si>
  <si>
    <t>Жами</t>
  </si>
  <si>
    <t>млн сўм</t>
  </si>
  <si>
    <t>Пенсия ва нафақа олувчи сони</t>
  </si>
  <si>
    <t>Талабнома</t>
  </si>
  <si>
    <t>Тўланмаган қолдиқ</t>
  </si>
  <si>
    <t>шундан,</t>
  </si>
  <si>
    <t>Нақд шаклда</t>
  </si>
  <si>
    <t>Нақд пулсиз шаклда</t>
  </si>
  <si>
    <t>Қорақалпоғистон Республикаси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</si>
  <si>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(Ҳудудларга)</t>
    </r>
  </si>
  <si>
    <t>Тўланмаган
 қолдиқ</t>
  </si>
  <si>
    <r>
      <t xml:space="preserve">Молия вазирлиги ҳузуридаги бюджетдан ташқари Пенсия жамғармаси бўйича </t>
    </r>
    <r>
      <rPr>
        <b/>
        <sz val="36"/>
        <color rgb="FFC00000"/>
        <rFont val="Cambria"/>
        <family val="1"/>
        <charset val="204"/>
      </rPr>
      <t>май</t>
    </r>
    <r>
      <rPr>
        <b/>
        <sz val="36"/>
        <color theme="1"/>
        <rFont val="Cambria"/>
        <family val="1"/>
        <charset val="204"/>
      </rPr>
      <t xml:space="preserve"> ойи пенсия ва нафақалар тўловлари ҳолати тўғрисида</t>
    </r>
  </si>
  <si>
    <r>
      <t xml:space="preserve">Молиялаштирилди 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</si>
  <si>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t>Нақд 
шаклда</t>
  </si>
  <si>
    <t>Нақд 
пулсиз 
шаклда</t>
  </si>
  <si>
    <t>2023 йил 1 май 15-00 холатига</t>
  </si>
  <si>
    <t>ЖАМИ</t>
  </si>
  <si>
    <t>Отделение по Янгибазарскому району</t>
  </si>
  <si>
    <t>Отделение по Янгиарыкскому району</t>
  </si>
  <si>
    <t>Отделение по Хозараспскому району</t>
  </si>
  <si>
    <t>Отделение по Кушкупырскому району</t>
  </si>
  <si>
    <t>Отделение по Ханкинскому району</t>
  </si>
  <si>
    <t>Отделение по Ургенчскому району</t>
  </si>
  <si>
    <t>Отделение по Гурленскому району</t>
  </si>
  <si>
    <t>Отделение по Шаватскому району</t>
  </si>
  <si>
    <t>Отделение по Хивинскому району</t>
  </si>
  <si>
    <t>Отделение по Багатскому району</t>
  </si>
  <si>
    <t>Отделение по г.Ургенч</t>
  </si>
  <si>
    <t>Суммаси</t>
  </si>
  <si>
    <t>Сони</t>
  </si>
  <si>
    <t>бошка сабаб</t>
  </si>
  <si>
    <t>ишга кирган</t>
  </si>
  <si>
    <t>вактинча уйда йук</t>
  </si>
  <si>
    <t>кучиб кетган</t>
  </si>
  <si>
    <t>вафот этган</t>
  </si>
  <si>
    <t>бугун тўланди</t>
  </si>
  <si>
    <t>шу жумладан</t>
  </si>
  <si>
    <t>Туланманган микдор</t>
  </si>
  <si>
    <t>Туланди</t>
  </si>
  <si>
    <t>Тўлов амалга оширилмоқда</t>
  </si>
  <si>
    <t>Тулов ведомостига киритилди</t>
  </si>
  <si>
    <t>Худудлар (почта участкалари)</t>
  </si>
  <si>
    <t>(сўмда)</t>
  </si>
  <si>
    <t>Инспектор</t>
  </si>
  <si>
    <t>Xorazm viloyati boshqarmasi</t>
  </si>
  <si>
    <t>Организация</t>
  </si>
  <si>
    <t>26.04.2019 йил ҳолатига</t>
  </si>
  <si>
    <t>Тўлов куни</t>
  </si>
  <si>
    <t>Urush nogironlari va ishtirokchilariga va ularga tenglashtirilgan shaxslarga bir vaqtlik kompensaciya</t>
  </si>
  <si>
    <t>Тўлов тури</t>
  </si>
  <si>
    <t>Pochta uchun vedomost</t>
  </si>
  <si>
    <t>Тўлов жойи</t>
  </si>
  <si>
    <t>Апрель ой 2019 йил учун</t>
  </si>
  <si>
    <t>Тўлов ойи (ведомость)</t>
  </si>
  <si>
    <t>Бошқа сабаб*</t>
  </si>
  <si>
    <t>Вақтинча уйида йўқ</t>
  </si>
  <si>
    <t>Доимий яшаш учун бошқа давлатга кўчиб кетган</t>
  </si>
  <si>
    <t>Доимий яшаш учун  бошқа ҳудуди (вилоят, туман)га кўчган</t>
  </si>
  <si>
    <t>Фармон чиққандан кейин вафот этган ёлғиз фуқаро</t>
  </si>
  <si>
    <t>Фармон чиққунга қадар вафот этган</t>
  </si>
  <si>
    <t>жумладан тўланмаганлик сабаби бўйича сони</t>
  </si>
  <si>
    <t>Тўланмади</t>
  </si>
  <si>
    <t>Тўлов рўйхатига киритилганлар сони</t>
  </si>
  <si>
    <t>Молиялаш-ган маблағ</t>
  </si>
  <si>
    <t>Мукофот пули тайинланиб, комиссиядан ўтказилди</t>
  </si>
  <si>
    <t>Туман (шаҳар)
номи</t>
  </si>
  <si>
    <t>(минг сўмда)</t>
  </si>
  <si>
    <t>М А Ъ Л У М О Т</t>
  </si>
  <si>
    <r>
      <t xml:space="preserve">Пенсия жамғармаси ҳисобида турувчи </t>
    </r>
    <r>
      <rPr>
        <b/>
        <sz val="14"/>
        <color rgb="FFC00000"/>
        <rFont val="Arial"/>
        <family val="2"/>
        <charset val="204"/>
      </rPr>
      <t>"Иккинчи жаҳон уруши қатнашчилари"</t>
    </r>
    <r>
      <rPr>
        <b/>
        <sz val="14"/>
        <rFont val="Arial"/>
        <family val="2"/>
        <charset val="204"/>
      </rPr>
      <t xml:space="preserve">га бир марталик мукофотларни тўланиши тўғрисида </t>
    </r>
  </si>
  <si>
    <r>
      <t xml:space="preserve">Пенсия жамғармаси орқали 2023 йил </t>
    </r>
    <r>
      <rPr>
        <b/>
        <sz val="20"/>
        <color rgb="FFC00000"/>
        <rFont val="Cambria"/>
        <family val="1"/>
        <charset val="204"/>
      </rPr>
      <t>июнь</t>
    </r>
    <r>
      <rPr>
        <b/>
        <sz val="20"/>
        <color rgb="FF0070C0"/>
        <rFont val="Cambria"/>
        <family val="1"/>
        <charset val="204"/>
      </rPr>
      <t xml:space="preserve"> ойи учун бир марталик бола туғилганда бериладиган суюнчи пули ҳамда дафн маросими учун нафақаларини молиялаштирилиши ва тўланиши бўйича</t>
    </r>
  </si>
  <si>
    <r>
      <rPr>
        <b/>
        <sz val="36"/>
        <color rgb="FF0070C0"/>
        <rFont val="Cambria"/>
        <family val="1"/>
        <charset val="204"/>
      </rPr>
      <t>Иқтисодиёт ва молия вазирлиги ҳузуридаги бюджетдан ташқари Пенсия жамғармаси бўйича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C00000"/>
        <rFont val="Cambria"/>
        <family val="1"/>
        <charset val="204"/>
      </rPr>
      <t>июнь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0070C0"/>
        <rFont val="Cambria"/>
        <family val="1"/>
        <charset val="204"/>
      </rPr>
      <t>ойи пенсия ва нафақалар тўловлари ҳолати тўғрисида</t>
    </r>
  </si>
  <si>
    <t>2023 йил 1 июнь 09-00 холатига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</si>
  <si>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</si>
  <si>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r>
      <rPr>
        <b/>
        <sz val="22"/>
        <color rgb="FF0070C0"/>
        <rFont val="Cambria"/>
        <family val="1"/>
        <charset val="204"/>
      </rPr>
      <t>Молиялаштирилди</t>
    </r>
    <r>
      <rPr>
        <b/>
        <sz val="22"/>
        <color theme="8" tint="-0.249977111117893"/>
        <rFont val="Cambria"/>
        <family val="1"/>
        <charset val="204"/>
      </rPr>
      <t xml:space="preserve">
</t>
    </r>
    <r>
      <rPr>
        <b/>
        <sz val="22"/>
        <color rgb="FFFF0000"/>
        <rFont val="Cambria"/>
        <family val="1"/>
        <charset val="204"/>
      </rPr>
      <t>(Ҳудудларга)</t>
    </r>
  </si>
  <si>
    <t xml:space="preserve"> </t>
  </si>
  <si>
    <t>Ilovaning 
33-bandi</t>
  </si>
  <si>
    <t>MAʼLUMOT</t>
  </si>
  <si>
    <t>Hudud nomi</t>
  </si>
  <si>
    <t>JAMI
pensiya oluvchilar soni</t>
  </si>
  <si>
    <t>shundan</t>
  </si>
  <si>
    <t>Jami
moliyalashgan</t>
  </si>
  <si>
    <t>Jami toʻlandi</t>
  </si>
  <si>
    <t>Toʻlanmagan qoldiq</t>
  </si>
  <si>
    <t>Qoraqalpogʻiston Res</t>
  </si>
  <si>
    <t>Jami</t>
  </si>
  <si>
    <t>Bank kartalari orqali</t>
  </si>
  <si>
    <t>Naqd shaklda</t>
  </si>
  <si>
    <t>Bank kartalari orqali toʻlov uchun</t>
  </si>
  <si>
    <t>Naqd pulda toʻlov uchun</t>
  </si>
  <si>
    <t>mln soʻm</t>
  </si>
  <si>
    <t>Andijon viloyati</t>
  </si>
  <si>
    <t>Buxoro viloyati</t>
  </si>
  <si>
    <t>Jizzax viloyati</t>
  </si>
  <si>
    <t>Qashqadaryo viloyati</t>
  </si>
  <si>
    <t>Navoiy viloyati</t>
  </si>
  <si>
    <t>Namangan viloyati</t>
  </si>
  <si>
    <t>Samarqand viloyati</t>
  </si>
  <si>
    <t>Sirdaryo viloyati</t>
  </si>
  <si>
    <t>Surxondaryo viloyati</t>
  </si>
  <si>
    <t>Toshkent viloyati</t>
  </si>
  <si>
    <t>Fargʻona viloyati</t>
  </si>
  <si>
    <t>Xorazm viloyati</t>
  </si>
  <si>
    <t>Toshkent shahar</t>
  </si>
  <si>
    <t>summa</t>
  </si>
  <si>
    <t>Iqtisodiyot va moliya vazirligi huzuridagi budjetdan tashqari Pensiya jamgʻarmasi boʻyicha 2025-yil iyun oyi pensiya va kompensatsiyalar toʻlovlari holati toʻgʻrisida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</si>
</sst>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"/>
    <numFmt numFmtId="166" formatCode="_(* #,##0.00_);_(* \(#,##0.00\);_(* &quot;-&quot;??_);_(@_)"/>
    <numFmt numFmtId="167" formatCode="#,##0.0_ ;[Red]\-#,##0.0\ "/>
    <numFmt numFmtId="168" formatCode="_-* #,##0.00_р_._-;\-* #,##0.00_р_._-;_-* &quot;-&quot;??_р_._-;_-@_-"/>
    <numFmt numFmtId="169" formatCode="0.0%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20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6"/>
      <color theme="8" tint="-0.249977111117893"/>
      <name val="Cambria"/>
      <family val="1"/>
      <charset val="204"/>
    </font>
    <font>
      <i/>
      <sz val="16"/>
      <color theme="1"/>
      <name val="Cambria"/>
      <family val="1"/>
      <charset val="204"/>
    </font>
    <font>
      <sz val="16"/>
      <color theme="1"/>
      <name val="Cambria"/>
      <family val="1"/>
      <charset val="204"/>
    </font>
    <font>
      <sz val="18"/>
      <color theme="1"/>
      <name val="Cambria"/>
      <family val="1"/>
      <charset val="204"/>
    </font>
    <font>
      <b/>
      <sz val="20"/>
      <color theme="1"/>
      <name val="Calibri"/>
      <family val="2"/>
      <scheme val="minor"/>
    </font>
    <font>
      <b/>
      <i/>
      <sz val="13"/>
      <color rgb="FFC00000"/>
      <name val="Cambria"/>
      <family val="1"/>
      <charset val="204"/>
    </font>
    <font>
      <b/>
      <sz val="22"/>
      <color theme="1"/>
      <name val="Cambria"/>
      <family val="1"/>
      <charset val="204"/>
    </font>
    <font>
      <b/>
      <sz val="22"/>
      <color theme="8" tint="-0.249977111117893"/>
      <name val="Cambria"/>
      <family val="1"/>
      <charset val="204"/>
    </font>
    <font>
      <b/>
      <i/>
      <sz val="18"/>
      <color theme="1"/>
      <name val="Cambria"/>
      <family val="1"/>
      <charset val="204"/>
    </font>
    <font>
      <b/>
      <sz val="20"/>
      <color rgb="FFC00000"/>
      <name val="Cambria"/>
      <family val="1"/>
      <charset val="204"/>
    </font>
    <font>
      <sz val="10"/>
      <name val="Arial"/>
      <family val="2"/>
      <charset val="204"/>
    </font>
    <font>
      <b/>
      <i/>
      <sz val="16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b/>
      <sz val="20"/>
      <color theme="8" tint="-0.249977111117893"/>
      <name val="Cambria"/>
      <family val="1"/>
      <charset val="204"/>
    </font>
    <font>
      <sz val="20"/>
      <color theme="1"/>
      <name val="Cambria"/>
      <family val="1"/>
      <charset val="204"/>
    </font>
    <font>
      <b/>
      <sz val="20"/>
      <color theme="8"/>
      <name val="Cambria"/>
      <family val="1"/>
      <charset val="204"/>
    </font>
    <font>
      <b/>
      <sz val="20"/>
      <name val="Cambria"/>
      <family val="1"/>
      <charset val="204"/>
    </font>
    <font>
      <b/>
      <sz val="22"/>
      <color rgb="FFFF0000"/>
      <name val="Cambria"/>
      <family val="1"/>
      <charset val="204"/>
    </font>
    <font>
      <i/>
      <sz val="22"/>
      <color theme="1"/>
      <name val="Cambria"/>
      <family val="1"/>
      <charset val="204"/>
    </font>
    <font>
      <sz val="22"/>
      <color theme="1"/>
      <name val="Cambria"/>
      <family val="1"/>
      <charset val="204"/>
    </font>
    <font>
      <b/>
      <sz val="36"/>
      <color theme="1"/>
      <name val="Cambria"/>
      <family val="1"/>
      <charset val="204"/>
    </font>
    <font>
      <b/>
      <sz val="36"/>
      <color rgb="FFC00000"/>
      <name val="Cambria"/>
      <family val="1"/>
      <charset val="204"/>
    </font>
    <font>
      <b/>
      <sz val="24"/>
      <color theme="1"/>
      <name val="Cambria"/>
      <family val="1"/>
      <charset val="204"/>
    </font>
    <font>
      <b/>
      <i/>
      <sz val="18"/>
      <color rgb="FFC00000"/>
      <name val="Cambria"/>
      <family val="1"/>
      <charset val="204"/>
    </font>
    <font>
      <i/>
      <sz val="22"/>
      <name val="Cambria"/>
      <family val="1"/>
      <charset val="204"/>
    </font>
    <font>
      <sz val="20"/>
      <name val="Cambria"/>
      <family val="1"/>
      <charset val="204"/>
    </font>
    <font>
      <sz val="13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b/>
      <sz val="20"/>
      <color rgb="FF0070C0"/>
      <name val="Cambria"/>
      <family val="1"/>
      <charset val="204"/>
    </font>
    <font>
      <b/>
      <sz val="22"/>
      <color rgb="FF0070C0"/>
      <name val="Cambria"/>
      <family val="1"/>
      <charset val="204"/>
    </font>
    <font>
      <b/>
      <sz val="36"/>
      <color rgb="FF0070C0"/>
      <name val="Cambria"/>
      <family val="1"/>
      <charset val="204"/>
    </font>
    <font>
      <b/>
      <sz val="20"/>
      <color rgb="FF0070C0"/>
      <name val="Calibri"/>
      <family val="2"/>
      <scheme val="minor"/>
    </font>
    <font>
      <b/>
      <i/>
      <sz val="22"/>
      <color rgb="FF0070C0"/>
      <name val="Cambria"/>
      <family val="1"/>
      <charset val="204"/>
    </font>
    <font>
      <b/>
      <sz val="18"/>
      <color rgb="FF0070C0"/>
      <name val="Cambria"/>
      <family val="1"/>
      <charset val="204"/>
    </font>
    <font>
      <b/>
      <sz val="16"/>
      <color rgb="FF0070C0"/>
      <name val="Cambria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rgb="FFC00000"/>
      <name val="Arial"/>
      <family val="2"/>
      <charset val="204"/>
    </font>
    <font>
      <sz val="14"/>
      <name val="Arial"/>
      <family val="2"/>
      <charset val="204"/>
    </font>
    <font>
      <b/>
      <sz val="15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i/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8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0" fontId="46" fillId="0" borderId="0"/>
    <xf numFmtId="166" fontId="20" fillId="0" borderId="0" applyFont="0" applyFill="0" applyBorder="0" applyAlignment="0" applyProtection="0"/>
  </cellStyleXfs>
  <cellXfs count="436">
    <xf numFmtId="0" fontId="0" fillId="0" borderId="0" xfId="0"/>
    <xf numFmtId="0" fontId="5" fillId="0" borderId="0" xfId="0" applyFont="1"/>
    <xf numFmtId="0" fontId="12" fillId="0" borderId="0" xfId="0" applyFont="1"/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2" fillId="0" borderId="14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9" fontId="12" fillId="0" borderId="5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5" fillId="0" borderId="0" xfId="8" applyFont="1"/>
    <xf numFmtId="0" fontId="6" fillId="0" borderId="0" xfId="8" applyFont="1"/>
    <xf numFmtId="0" fontId="7" fillId="0" borderId="13" xfId="8" applyFont="1" applyBorder="1" applyAlignment="1">
      <alignment horizontal="center" vertical="center" wrapText="1"/>
    </xf>
    <xf numFmtId="3" fontId="24" fillId="0" borderId="22" xfId="8" applyNumberFormat="1" applyFont="1" applyBorder="1" applyAlignment="1">
      <alignment horizontal="center" vertical="center"/>
    </xf>
    <xf numFmtId="165" fontId="23" fillId="0" borderId="32" xfId="8" applyNumberFormat="1" applyFont="1" applyBorder="1" applyAlignment="1">
      <alignment horizontal="center" vertical="center"/>
    </xf>
    <xf numFmtId="165" fontId="24" fillId="0" borderId="14" xfId="8" applyNumberFormat="1" applyFont="1" applyBorder="1" applyAlignment="1">
      <alignment horizontal="center" vertical="center"/>
    </xf>
    <xf numFmtId="9" fontId="24" fillId="0" borderId="14" xfId="8" applyNumberFormat="1" applyFont="1" applyBorder="1" applyAlignment="1">
      <alignment horizontal="center" vertical="center"/>
    </xf>
    <xf numFmtId="9" fontId="24" fillId="0" borderId="33" xfId="8" applyNumberFormat="1" applyFont="1" applyBorder="1" applyAlignment="1">
      <alignment horizontal="center" vertical="center"/>
    </xf>
    <xf numFmtId="165" fontId="25" fillId="0" borderId="49" xfId="8" applyNumberFormat="1" applyFont="1" applyBorder="1" applyAlignment="1">
      <alignment horizontal="center" vertical="center" wrapText="1"/>
    </xf>
    <xf numFmtId="9" fontId="24" fillId="0" borderId="22" xfId="9" applyFont="1" applyBorder="1" applyAlignment="1">
      <alignment horizontal="center" vertical="center" wrapText="1"/>
    </xf>
    <xf numFmtId="165" fontId="24" fillId="2" borderId="14" xfId="8" applyNumberFormat="1" applyFont="1" applyFill="1" applyBorder="1" applyAlignment="1">
      <alignment horizontal="center" vertical="center"/>
    </xf>
    <xf numFmtId="9" fontId="24" fillId="2" borderId="33" xfId="8" applyNumberFormat="1" applyFont="1" applyFill="1" applyBorder="1" applyAlignment="1">
      <alignment horizontal="center" vertical="center"/>
    </xf>
    <xf numFmtId="165" fontId="23" fillId="0" borderId="44" xfId="8" applyNumberFormat="1" applyFont="1" applyBorder="1" applyAlignment="1">
      <alignment horizontal="center" vertical="center"/>
    </xf>
    <xf numFmtId="165" fontId="5" fillId="0" borderId="0" xfId="8" applyNumberFormat="1" applyFont="1"/>
    <xf numFmtId="0" fontId="7" fillId="0" borderId="4" xfId="8" applyFont="1" applyBorder="1" applyAlignment="1">
      <alignment horizontal="center" vertical="center" wrapText="1"/>
    </xf>
    <xf numFmtId="3" fontId="24" fillId="0" borderId="20" xfId="8" applyNumberFormat="1" applyFont="1" applyBorder="1" applyAlignment="1">
      <alignment horizontal="center" vertical="center"/>
    </xf>
    <xf numFmtId="165" fontId="23" fillId="0" borderId="28" xfId="8" applyNumberFormat="1" applyFont="1" applyBorder="1" applyAlignment="1">
      <alignment horizontal="center" vertical="center"/>
    </xf>
    <xf numFmtId="165" fontId="24" fillId="0" borderId="5" xfId="8" applyNumberFormat="1" applyFont="1" applyBorder="1" applyAlignment="1">
      <alignment horizontal="center" vertical="center"/>
    </xf>
    <xf numFmtId="9" fontId="24" fillId="0" borderId="5" xfId="8" applyNumberFormat="1" applyFont="1" applyBorder="1" applyAlignment="1">
      <alignment horizontal="center" vertical="center"/>
    </xf>
    <xf numFmtId="9" fontId="24" fillId="0" borderId="29" xfId="8" applyNumberFormat="1" applyFont="1" applyBorder="1" applyAlignment="1">
      <alignment horizontal="center" vertical="center"/>
    </xf>
    <xf numFmtId="165" fontId="25" fillId="0" borderId="47" xfId="8" applyNumberFormat="1" applyFont="1" applyBorder="1" applyAlignment="1">
      <alignment horizontal="center" vertical="center"/>
    </xf>
    <xf numFmtId="9" fontId="24" fillId="0" borderId="20" xfId="9" applyFont="1" applyBorder="1" applyAlignment="1">
      <alignment horizontal="center" vertical="center"/>
    </xf>
    <xf numFmtId="165" fontId="24" fillId="2" borderId="5" xfId="8" applyNumberFormat="1" applyFont="1" applyFill="1" applyBorder="1" applyAlignment="1">
      <alignment horizontal="center" vertical="center"/>
    </xf>
    <xf numFmtId="9" fontId="24" fillId="2" borderId="29" xfId="8" applyNumberFormat="1" applyFont="1" applyFill="1" applyBorder="1" applyAlignment="1">
      <alignment horizontal="center" vertical="center"/>
    </xf>
    <xf numFmtId="165" fontId="23" fillId="0" borderId="39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 wrapText="1"/>
    </xf>
    <xf numFmtId="3" fontId="24" fillId="0" borderId="23" xfId="8" applyNumberFormat="1" applyFont="1" applyBorder="1" applyAlignment="1">
      <alignment horizontal="center" vertical="center"/>
    </xf>
    <xf numFmtId="165" fontId="23" fillId="0" borderId="34" xfId="8" applyNumberFormat="1" applyFont="1" applyBorder="1" applyAlignment="1">
      <alignment horizontal="center" vertical="center"/>
    </xf>
    <xf numFmtId="165" fontId="24" fillId="0" borderId="17" xfId="8" applyNumberFormat="1" applyFont="1" applyBorder="1" applyAlignment="1">
      <alignment horizontal="center" vertical="center"/>
    </xf>
    <xf numFmtId="9" fontId="24" fillId="0" borderId="17" xfId="8" applyNumberFormat="1" applyFont="1" applyBorder="1" applyAlignment="1">
      <alignment horizontal="center" vertical="center"/>
    </xf>
    <xf numFmtId="9" fontId="24" fillId="0" borderId="35" xfId="8" applyNumberFormat="1" applyFont="1" applyBorder="1" applyAlignment="1">
      <alignment horizontal="center" vertical="center"/>
    </xf>
    <xf numFmtId="165" fontId="25" fillId="0" borderId="50" xfId="8" applyNumberFormat="1" applyFont="1" applyBorder="1" applyAlignment="1">
      <alignment horizontal="center" vertical="center"/>
    </xf>
    <xf numFmtId="9" fontId="24" fillId="0" borderId="23" xfId="9" applyFont="1" applyBorder="1" applyAlignment="1">
      <alignment horizontal="center" vertical="center"/>
    </xf>
    <xf numFmtId="165" fontId="24" fillId="2" borderId="17" xfId="8" applyNumberFormat="1" applyFont="1" applyFill="1" applyBorder="1" applyAlignment="1">
      <alignment horizontal="center" vertical="center"/>
    </xf>
    <xf numFmtId="9" fontId="24" fillId="2" borderId="35" xfId="8" applyNumberFormat="1" applyFont="1" applyFill="1" applyBorder="1" applyAlignment="1">
      <alignment horizontal="center" vertical="center"/>
    </xf>
    <xf numFmtId="165" fontId="23" fillId="0" borderId="45" xfId="8" applyNumberFormat="1" applyFont="1" applyBorder="1" applyAlignment="1">
      <alignment horizontal="center" vertical="center"/>
    </xf>
    <xf numFmtId="3" fontId="7" fillId="0" borderId="24" xfId="8" applyNumberFormat="1" applyFont="1" applyBorder="1" applyAlignment="1">
      <alignment horizontal="center" vertical="center"/>
    </xf>
    <xf numFmtId="165" fontId="23" fillId="0" borderId="42" xfId="8" applyNumberFormat="1" applyFont="1" applyBorder="1" applyAlignment="1">
      <alignment horizontal="center" vertical="center"/>
    </xf>
    <xf numFmtId="165" fontId="26" fillId="0" borderId="11" xfId="8" applyNumberFormat="1" applyFont="1" applyBorder="1" applyAlignment="1">
      <alignment horizontal="center" vertical="center"/>
    </xf>
    <xf numFmtId="9" fontId="7" fillId="0" borderId="11" xfId="8" applyNumberFormat="1" applyFont="1" applyBorder="1" applyAlignment="1">
      <alignment horizontal="center" vertical="center"/>
    </xf>
    <xf numFmtId="9" fontId="7" fillId="0" borderId="36" xfId="8" applyNumberFormat="1" applyFont="1" applyBorder="1" applyAlignment="1">
      <alignment horizontal="center" vertical="center"/>
    </xf>
    <xf numFmtId="165" fontId="25" fillId="0" borderId="51" xfId="8" applyNumberFormat="1" applyFont="1" applyBorder="1" applyAlignment="1">
      <alignment horizontal="center" vertical="center"/>
    </xf>
    <xf numFmtId="9" fontId="7" fillId="0" borderId="24" xfId="9" applyFont="1" applyBorder="1" applyAlignment="1">
      <alignment horizontal="center" vertical="center"/>
    </xf>
    <xf numFmtId="165" fontId="26" fillId="2" borderId="11" xfId="8" applyNumberFormat="1" applyFont="1" applyFill="1" applyBorder="1" applyAlignment="1">
      <alignment horizontal="center" vertical="center"/>
    </xf>
    <xf numFmtId="165" fontId="23" fillId="0" borderId="43" xfId="8" applyNumberFormat="1" applyFont="1" applyBorder="1" applyAlignment="1">
      <alignment horizontal="center" vertical="center"/>
    </xf>
    <xf numFmtId="165" fontId="12" fillId="0" borderId="0" xfId="8" applyNumberFormat="1" applyFont="1"/>
    <xf numFmtId="0" fontId="12" fillId="0" borderId="0" xfId="8" applyFont="1"/>
    <xf numFmtId="0" fontId="21" fillId="0" borderId="0" xfId="8" applyFont="1" applyAlignment="1">
      <alignment horizontal="left"/>
    </xf>
    <xf numFmtId="0" fontId="12" fillId="0" borderId="0" xfId="8" applyFont="1" applyAlignment="1">
      <alignment vertical="center"/>
    </xf>
    <xf numFmtId="165" fontId="24" fillId="0" borderId="0" xfId="8" applyNumberFormat="1" applyFont="1"/>
    <xf numFmtId="165" fontId="12" fillId="0" borderId="0" xfId="0" applyNumberFormat="1" applyFont="1"/>
    <xf numFmtId="0" fontId="16" fillId="0" borderId="8" xfId="8" applyFont="1" applyBorder="1" applyAlignment="1">
      <alignment horizontal="center" vertical="center" wrapText="1"/>
    </xf>
    <xf numFmtId="0" fontId="17" fillId="0" borderId="48" xfId="8" applyFont="1" applyBorder="1" applyAlignment="1">
      <alignment horizontal="center" vertical="center" wrapText="1"/>
    </xf>
    <xf numFmtId="0" fontId="16" fillId="0" borderId="0" xfId="8" applyFont="1"/>
    <xf numFmtId="0" fontId="29" fillId="0" borderId="0" xfId="8" applyFont="1"/>
    <xf numFmtId="0" fontId="28" fillId="0" borderId="8" xfId="8" applyFont="1" applyBorder="1" applyAlignment="1">
      <alignment horizontal="center" vertical="center" wrapText="1"/>
    </xf>
    <xf numFmtId="0" fontId="28" fillId="0" borderId="31" xfId="8" applyFont="1" applyBorder="1" applyAlignment="1">
      <alignment horizontal="center" vertical="center" wrapText="1"/>
    </xf>
    <xf numFmtId="0" fontId="28" fillId="0" borderId="21" xfId="8" applyFont="1" applyBorder="1" applyAlignment="1">
      <alignment horizontal="center" vertical="center" wrapText="1"/>
    </xf>
    <xf numFmtId="0" fontId="24" fillId="0" borderId="0" xfId="8" applyFont="1"/>
    <xf numFmtId="167" fontId="13" fillId="0" borderId="0" xfId="8" applyNumberFormat="1" applyFont="1"/>
    <xf numFmtId="167" fontId="5" fillId="0" borderId="0" xfId="8" applyNumberFormat="1" applyFont="1"/>
    <xf numFmtId="0" fontId="7" fillId="2" borderId="14" xfId="8" applyFont="1" applyFill="1" applyBorder="1" applyAlignment="1">
      <alignment horizontal="left" vertical="center" wrapText="1"/>
    </xf>
    <xf numFmtId="0" fontId="7" fillId="2" borderId="5" xfId="8" applyFont="1" applyFill="1" applyBorder="1" applyAlignment="1">
      <alignment horizontal="left" vertical="center" wrapText="1"/>
    </xf>
    <xf numFmtId="0" fontId="7" fillId="2" borderId="17" xfId="8" applyFont="1" applyFill="1" applyBorder="1" applyAlignment="1">
      <alignment horizontal="left" vertical="center" wrapText="1"/>
    </xf>
    <xf numFmtId="3" fontId="24" fillId="0" borderId="0" xfId="8" applyNumberFormat="1" applyFont="1"/>
    <xf numFmtId="0" fontId="16" fillId="2" borderId="8" xfId="8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164" fontId="12" fillId="0" borderId="0" xfId="13" applyFont="1"/>
    <xf numFmtId="164" fontId="13" fillId="0" borderId="0" xfId="13" applyFont="1"/>
    <xf numFmtId="164" fontId="12" fillId="0" borderId="0" xfId="13" applyFont="1" applyAlignment="1">
      <alignment horizontal="center" vertical="center"/>
    </xf>
    <xf numFmtId="164" fontId="5" fillId="0" borderId="0" xfId="13" applyFont="1"/>
    <xf numFmtId="0" fontId="34" fillId="0" borderId="8" xfId="8" applyFont="1" applyBorder="1" applyAlignment="1">
      <alignment horizontal="center" vertical="center" wrapText="1"/>
    </xf>
    <xf numFmtId="0" fontId="34" fillId="0" borderId="30" xfId="8" applyFont="1" applyBorder="1" applyAlignment="1">
      <alignment horizontal="center" vertical="center" wrapText="1"/>
    </xf>
    <xf numFmtId="0" fontId="7" fillId="2" borderId="22" xfId="8" applyFont="1" applyFill="1" applyBorder="1" applyAlignment="1">
      <alignment horizontal="left" vertical="center" wrapText="1"/>
    </xf>
    <xf numFmtId="165" fontId="35" fillId="0" borderId="14" xfId="8" applyNumberFormat="1" applyFont="1" applyBorder="1" applyAlignment="1">
      <alignment horizontal="center" vertical="center"/>
    </xf>
    <xf numFmtId="9" fontId="35" fillId="0" borderId="14" xfId="8" applyNumberFormat="1" applyFont="1" applyBorder="1" applyAlignment="1">
      <alignment horizontal="center" vertical="center"/>
    </xf>
    <xf numFmtId="165" fontId="35" fillId="2" borderId="14" xfId="8" applyNumberFormat="1" applyFont="1" applyFill="1" applyBorder="1" applyAlignment="1">
      <alignment horizontal="center" vertical="center"/>
    </xf>
    <xf numFmtId="9" fontId="24" fillId="2" borderId="22" xfId="8" applyNumberFormat="1" applyFont="1" applyFill="1" applyBorder="1" applyAlignment="1">
      <alignment horizontal="center" vertical="center"/>
    </xf>
    <xf numFmtId="0" fontId="7" fillId="2" borderId="20" xfId="8" applyFont="1" applyFill="1" applyBorder="1" applyAlignment="1">
      <alignment horizontal="left" vertical="center" wrapText="1"/>
    </xf>
    <xf numFmtId="165" fontId="35" fillId="0" borderId="5" xfId="8" applyNumberFormat="1" applyFont="1" applyBorder="1" applyAlignment="1">
      <alignment horizontal="center" vertical="center"/>
    </xf>
    <xf numFmtId="9" fontId="35" fillId="0" borderId="5" xfId="8" applyNumberFormat="1" applyFont="1" applyBorder="1" applyAlignment="1">
      <alignment horizontal="center" vertical="center"/>
    </xf>
    <xf numFmtId="165" fontId="35" fillId="2" borderId="5" xfId="8" applyNumberFormat="1" applyFont="1" applyFill="1" applyBorder="1" applyAlignment="1">
      <alignment horizontal="center" vertical="center"/>
    </xf>
    <xf numFmtId="9" fontId="24" fillId="2" borderId="20" xfId="8" applyNumberFormat="1" applyFont="1" applyFill="1" applyBorder="1" applyAlignment="1">
      <alignment horizontal="center" vertical="center"/>
    </xf>
    <xf numFmtId="0" fontId="7" fillId="2" borderId="23" xfId="8" applyFont="1" applyFill="1" applyBorder="1" applyAlignment="1">
      <alignment horizontal="left" vertical="center" wrapText="1"/>
    </xf>
    <xf numFmtId="165" fontId="35" fillId="0" borderId="17" xfId="8" applyNumberFormat="1" applyFont="1" applyBorder="1" applyAlignment="1">
      <alignment horizontal="center" vertical="center"/>
    </xf>
    <xf numFmtId="9" fontId="35" fillId="0" borderId="17" xfId="8" applyNumberFormat="1" applyFont="1" applyBorder="1" applyAlignment="1">
      <alignment horizontal="center" vertical="center"/>
    </xf>
    <xf numFmtId="165" fontId="35" fillId="2" borderId="17" xfId="8" applyNumberFormat="1" applyFont="1" applyFill="1" applyBorder="1" applyAlignment="1">
      <alignment horizontal="center" vertical="center"/>
    </xf>
    <xf numFmtId="9" fontId="24" fillId="2" borderId="23" xfId="8" applyNumberFormat="1" applyFont="1" applyFill="1" applyBorder="1" applyAlignment="1">
      <alignment horizontal="center" vertical="center"/>
    </xf>
    <xf numFmtId="165" fontId="6" fillId="0" borderId="0" xfId="8" applyNumberFormat="1" applyFont="1"/>
    <xf numFmtId="165" fontId="21" fillId="0" borderId="0" xfId="8" applyNumberFormat="1" applyFont="1" applyAlignment="1">
      <alignment horizontal="left"/>
    </xf>
    <xf numFmtId="3" fontId="10" fillId="0" borderId="1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169" fontId="24" fillId="0" borderId="5" xfId="8" applyNumberFormat="1" applyFont="1" applyBorder="1" applyAlignment="1">
      <alignment horizontal="center" vertical="center"/>
    </xf>
    <xf numFmtId="169" fontId="24" fillId="0" borderId="14" xfId="8" applyNumberFormat="1" applyFont="1" applyBorder="1" applyAlignment="1">
      <alignment horizontal="center" vertical="center"/>
    </xf>
    <xf numFmtId="169" fontId="24" fillId="0" borderId="17" xfId="8" applyNumberFormat="1" applyFont="1" applyBorder="1" applyAlignment="1">
      <alignment horizontal="center" vertical="center"/>
    </xf>
    <xf numFmtId="169" fontId="7" fillId="0" borderId="11" xfId="8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164" fontId="0" fillId="0" borderId="0" xfId="13" applyFont="1"/>
    <xf numFmtId="164" fontId="0" fillId="0" borderId="0" xfId="0" applyNumberFormat="1"/>
    <xf numFmtId="165" fontId="38" fillId="0" borderId="49" xfId="8" applyNumberFormat="1" applyFont="1" applyBorder="1" applyAlignment="1">
      <alignment horizontal="center" vertical="center" wrapText="1"/>
    </xf>
    <xf numFmtId="165" fontId="38" fillId="0" borderId="47" xfId="8" applyNumberFormat="1" applyFont="1" applyBorder="1" applyAlignment="1">
      <alignment horizontal="center" vertical="center"/>
    </xf>
    <xf numFmtId="165" fontId="38" fillId="0" borderId="50" xfId="8" applyNumberFormat="1" applyFont="1" applyBorder="1" applyAlignment="1">
      <alignment horizontal="center" vertical="center"/>
    </xf>
    <xf numFmtId="9" fontId="38" fillId="0" borderId="14" xfId="9" applyFont="1" applyBorder="1" applyAlignment="1">
      <alignment horizontal="center" vertical="center" wrapText="1"/>
    </xf>
    <xf numFmtId="9" fontId="38" fillId="0" borderId="5" xfId="9" applyFont="1" applyBorder="1" applyAlignment="1">
      <alignment horizontal="center" vertical="center"/>
    </xf>
    <xf numFmtId="9" fontId="38" fillId="0" borderId="17" xfId="9" applyFont="1" applyBorder="1" applyAlignment="1">
      <alignment horizontal="center" vertical="center"/>
    </xf>
    <xf numFmtId="3" fontId="38" fillId="0" borderId="32" xfId="8" applyNumberFormat="1" applyFont="1" applyBorder="1" applyAlignment="1">
      <alignment horizontal="center" vertical="center"/>
    </xf>
    <xf numFmtId="165" fontId="38" fillId="0" borderId="14" xfId="8" applyNumberFormat="1" applyFont="1" applyBorder="1" applyAlignment="1">
      <alignment horizontal="center" vertical="center"/>
    </xf>
    <xf numFmtId="3" fontId="38" fillId="0" borderId="28" xfId="8" applyNumberFormat="1" applyFont="1" applyBorder="1" applyAlignment="1">
      <alignment horizontal="center" vertical="center"/>
    </xf>
    <xf numFmtId="165" fontId="38" fillId="0" borderId="5" xfId="8" applyNumberFormat="1" applyFont="1" applyBorder="1" applyAlignment="1">
      <alignment horizontal="center" vertical="center"/>
    </xf>
    <xf numFmtId="3" fontId="38" fillId="0" borderId="34" xfId="8" applyNumberFormat="1" applyFont="1" applyBorder="1" applyAlignment="1">
      <alignment horizontal="center" vertical="center"/>
    </xf>
    <xf numFmtId="165" fontId="38" fillId="0" borderId="17" xfId="8" applyNumberFormat="1" applyFont="1" applyBorder="1" applyAlignment="1">
      <alignment horizontal="center" vertical="center"/>
    </xf>
    <xf numFmtId="3" fontId="38" fillId="0" borderId="42" xfId="8" applyNumberFormat="1" applyFont="1" applyBorder="1" applyAlignment="1">
      <alignment horizontal="center" vertical="center"/>
    </xf>
    <xf numFmtId="165" fontId="38" fillId="0" borderId="11" xfId="8" applyNumberFormat="1" applyFont="1" applyBorder="1" applyAlignment="1">
      <alignment horizontal="center" vertical="center"/>
    </xf>
    <xf numFmtId="9" fontId="38" fillId="0" borderId="11" xfId="8" applyNumberFormat="1" applyFont="1" applyBorder="1" applyAlignment="1">
      <alignment horizontal="center" vertical="center"/>
    </xf>
    <xf numFmtId="165" fontId="38" fillId="2" borderId="11" xfId="8" applyNumberFormat="1" applyFont="1" applyFill="1" applyBorder="1" applyAlignment="1">
      <alignment horizontal="center" vertical="center"/>
    </xf>
    <xf numFmtId="9" fontId="38" fillId="0" borderId="36" xfId="8" applyNumberFormat="1" applyFont="1" applyBorder="1" applyAlignment="1">
      <alignment horizontal="center" vertical="center"/>
    </xf>
    <xf numFmtId="165" fontId="38" fillId="0" borderId="51" xfId="8" applyNumberFormat="1" applyFont="1" applyBorder="1" applyAlignment="1">
      <alignment horizontal="center" vertical="center"/>
    </xf>
    <xf numFmtId="9" fontId="38" fillId="0" borderId="11" xfId="9" applyFont="1" applyBorder="1" applyAlignment="1">
      <alignment horizontal="center" vertical="center"/>
    </xf>
    <xf numFmtId="9" fontId="38" fillId="0" borderId="24" xfId="8" applyNumberFormat="1" applyFont="1" applyBorder="1" applyAlignment="1">
      <alignment horizontal="center" vertical="center"/>
    </xf>
    <xf numFmtId="9" fontId="38" fillId="0" borderId="14" xfId="8" applyNumberFormat="1" applyFont="1" applyBorder="1" applyAlignment="1">
      <alignment horizontal="center" vertical="center"/>
    </xf>
    <xf numFmtId="9" fontId="38" fillId="0" borderId="5" xfId="8" applyNumberFormat="1" applyFont="1" applyBorder="1" applyAlignment="1">
      <alignment horizontal="center" vertical="center"/>
    </xf>
    <xf numFmtId="9" fontId="38" fillId="0" borderId="17" xfId="8" applyNumberFormat="1" applyFont="1" applyBorder="1" applyAlignment="1">
      <alignment horizontal="center" vertical="center"/>
    </xf>
    <xf numFmtId="3" fontId="44" fillId="0" borderId="14" xfId="0" applyNumberFormat="1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 vertical="center"/>
    </xf>
    <xf numFmtId="3" fontId="44" fillId="0" borderId="5" xfId="0" applyNumberFormat="1" applyFont="1" applyBorder="1" applyAlignment="1">
      <alignment horizontal="center" vertical="center"/>
    </xf>
    <xf numFmtId="165" fontId="44" fillId="0" borderId="5" xfId="0" applyNumberFormat="1" applyFont="1" applyBorder="1" applyAlignment="1">
      <alignment horizontal="center" vertical="center"/>
    </xf>
    <xf numFmtId="3" fontId="44" fillId="0" borderId="17" xfId="0" applyNumberFormat="1" applyFont="1" applyBorder="1" applyAlignment="1">
      <alignment horizontal="center" vertical="center"/>
    </xf>
    <xf numFmtId="165" fontId="44" fillId="0" borderId="17" xfId="0" applyNumberFormat="1" applyFont="1" applyBorder="1" applyAlignment="1">
      <alignment horizontal="center" vertical="center"/>
    </xf>
    <xf numFmtId="3" fontId="44" fillId="0" borderId="11" xfId="0" applyNumberFormat="1" applyFont="1" applyBorder="1" applyAlignment="1">
      <alignment horizontal="center" vertical="center"/>
    </xf>
    <xf numFmtId="165" fontId="44" fillId="0" borderId="11" xfId="0" applyNumberFormat="1" applyFont="1" applyBorder="1" applyAlignment="1">
      <alignment horizontal="center" vertical="center"/>
    </xf>
    <xf numFmtId="9" fontId="44" fillId="0" borderId="11" xfId="0" applyNumberFormat="1" applyFont="1" applyBorder="1" applyAlignment="1">
      <alignment horizontal="center" vertical="center"/>
    </xf>
    <xf numFmtId="165" fontId="44" fillId="0" borderId="12" xfId="0" applyNumberFormat="1" applyFont="1" applyBorder="1" applyAlignment="1">
      <alignment horizontal="center" vertical="center"/>
    </xf>
    <xf numFmtId="9" fontId="44" fillId="0" borderId="14" xfId="0" applyNumberFormat="1" applyFont="1" applyBorder="1" applyAlignment="1">
      <alignment horizontal="center" vertical="center"/>
    </xf>
    <xf numFmtId="9" fontId="44" fillId="0" borderId="5" xfId="0" applyNumberFormat="1" applyFont="1" applyBorder="1" applyAlignment="1">
      <alignment horizontal="center" vertical="center"/>
    </xf>
    <xf numFmtId="9" fontId="44" fillId="0" borderId="17" xfId="0" applyNumberFormat="1" applyFont="1" applyBorder="1" applyAlignment="1">
      <alignment horizontal="center" vertical="center"/>
    </xf>
    <xf numFmtId="0" fontId="45" fillId="2" borderId="0" xfId="16" applyFont="1" applyFill="1" applyAlignment="1">
      <alignment horizontal="center" vertical="center" wrapText="1"/>
    </xf>
    <xf numFmtId="0" fontId="47" fillId="2" borderId="0" xfId="17" applyFont="1" applyFill="1"/>
    <xf numFmtId="4" fontId="48" fillId="2" borderId="64" xfId="17" applyNumberFormat="1" applyFont="1" applyFill="1" applyBorder="1"/>
    <xf numFmtId="1" fontId="48" fillId="2" borderId="64" xfId="17" applyNumberFormat="1" applyFont="1" applyFill="1" applyBorder="1" applyAlignment="1">
      <alignment horizontal="center"/>
    </xf>
    <xf numFmtId="1" fontId="48" fillId="2" borderId="64" xfId="17" applyNumberFormat="1" applyFont="1" applyFill="1" applyBorder="1"/>
    <xf numFmtId="4" fontId="46" fillId="2" borderId="64" xfId="17" applyNumberFormat="1" applyFill="1" applyBorder="1"/>
    <xf numFmtId="1" fontId="46" fillId="2" borderId="64" xfId="17" applyNumberFormat="1" applyFill="1" applyBorder="1" applyAlignment="1">
      <alignment horizontal="center"/>
    </xf>
    <xf numFmtId="4" fontId="48" fillId="2" borderId="64" xfId="17" applyNumberFormat="1" applyFont="1" applyFill="1" applyBorder="1" applyAlignment="1">
      <alignment horizontal="right"/>
    </xf>
    <xf numFmtId="0" fontId="48" fillId="2" borderId="64" xfId="17" applyFont="1" applyFill="1" applyBorder="1" applyAlignment="1">
      <alignment horizontal="left"/>
    </xf>
    <xf numFmtId="0" fontId="48" fillId="2" borderId="63" xfId="17" applyFont="1" applyFill="1" applyBorder="1" applyAlignment="1">
      <alignment horizontal="center"/>
    </xf>
    <xf numFmtId="1" fontId="46" fillId="2" borderId="64" xfId="17" applyNumberFormat="1" applyFill="1" applyBorder="1"/>
    <xf numFmtId="4" fontId="46" fillId="2" borderId="64" xfId="17" applyNumberFormat="1" applyFill="1" applyBorder="1" applyAlignment="1">
      <alignment horizontal="right"/>
    </xf>
    <xf numFmtId="0" fontId="46" fillId="2" borderId="64" xfId="17" applyFill="1" applyBorder="1" applyAlignment="1">
      <alignment horizontal="left"/>
    </xf>
    <xf numFmtId="0" fontId="46" fillId="2" borderId="63" xfId="17" applyFill="1" applyBorder="1" applyAlignment="1">
      <alignment horizontal="center"/>
    </xf>
    <xf numFmtId="0" fontId="47" fillId="2" borderId="0" xfId="17" applyFont="1" applyFill="1" applyAlignment="1">
      <alignment horizontal="center" vertical="center"/>
    </xf>
    <xf numFmtId="0" fontId="48" fillId="2" borderId="64" xfId="17" applyFont="1" applyFill="1" applyBorder="1" applyAlignment="1">
      <alignment horizontal="center" vertical="center"/>
    </xf>
    <xf numFmtId="0" fontId="46" fillId="2" borderId="0" xfId="17" applyFill="1"/>
    <xf numFmtId="0" fontId="46" fillId="2" borderId="0" xfId="17" applyFill="1" applyAlignment="1">
      <alignment horizontal="center"/>
    </xf>
    <xf numFmtId="0" fontId="48" fillId="2" borderId="0" xfId="17" applyFont="1" applyFill="1"/>
    <xf numFmtId="0" fontId="48" fillId="2" borderId="0" xfId="17" applyFont="1" applyFill="1" applyAlignment="1">
      <alignment horizontal="left"/>
    </xf>
    <xf numFmtId="0" fontId="49" fillId="2" borderId="0" xfId="16" applyFont="1" applyFill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51" fillId="2" borderId="0" xfId="16" applyFont="1" applyFill="1" applyAlignment="1">
      <alignment horizontal="center" vertical="center" wrapText="1"/>
    </xf>
    <xf numFmtId="3" fontId="51" fillId="2" borderId="0" xfId="16" applyNumberFormat="1" applyFont="1" applyFill="1" applyAlignment="1">
      <alignment horizontal="center" vertical="center" wrapText="1"/>
    </xf>
    <xf numFmtId="165" fontId="51" fillId="2" borderId="0" xfId="16" applyNumberFormat="1" applyFont="1" applyFill="1" applyAlignment="1">
      <alignment horizontal="center" vertical="center" wrapText="1"/>
    </xf>
    <xf numFmtId="165" fontId="51" fillId="2" borderId="84" xfId="16" applyNumberFormat="1" applyFont="1" applyFill="1" applyBorder="1" applyAlignment="1">
      <alignment horizontal="center" vertical="center" wrapText="1"/>
    </xf>
    <xf numFmtId="165" fontId="51" fillId="2" borderId="85" xfId="16" applyNumberFormat="1" applyFont="1" applyFill="1" applyBorder="1" applyAlignment="1">
      <alignment horizontal="center" vertical="center" wrapText="1"/>
    </xf>
    <xf numFmtId="3" fontId="51" fillId="2" borderId="85" xfId="16" applyNumberFormat="1" applyFont="1" applyFill="1" applyBorder="1" applyAlignment="1">
      <alignment horizontal="center" vertical="center" wrapText="1"/>
    </xf>
    <xf numFmtId="0" fontId="49" fillId="2" borderId="18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165" fontId="49" fillId="2" borderId="17" xfId="18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165" fontId="51" fillId="2" borderId="17" xfId="16" applyNumberFormat="1" applyFont="1" applyFill="1" applyBorder="1" applyAlignment="1">
      <alignment horizontal="center" vertical="center" wrapText="1"/>
    </xf>
    <xf numFmtId="3" fontId="52" fillId="2" borderId="17" xfId="17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left" vertical="center" wrapText="1"/>
    </xf>
    <xf numFmtId="0" fontId="49" fillId="2" borderId="16" xfId="16" applyFont="1" applyFill="1" applyBorder="1" applyAlignment="1">
      <alignment horizontal="center" vertical="center" wrapText="1"/>
    </xf>
    <xf numFmtId="0" fontId="49" fillId="2" borderId="6" xfId="16" applyFont="1" applyFill="1" applyBorder="1" applyAlignment="1">
      <alignment horizontal="center" vertical="center" wrapText="1"/>
    </xf>
    <xf numFmtId="0" fontId="49" fillId="2" borderId="5" xfId="16" applyFont="1" applyFill="1" applyBorder="1" applyAlignment="1">
      <alignment horizontal="center" vertical="center" wrapText="1"/>
    </xf>
    <xf numFmtId="165" fontId="49" fillId="2" borderId="5" xfId="18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center" vertical="center" wrapText="1"/>
    </xf>
    <xf numFmtId="165" fontId="51" fillId="2" borderId="5" xfId="16" applyNumberFormat="1" applyFont="1" applyFill="1" applyBorder="1" applyAlignment="1">
      <alignment horizontal="center" vertical="center" wrapText="1"/>
    </xf>
    <xf numFmtId="3" fontId="52" fillId="2" borderId="5" xfId="17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left" vertical="center" wrapText="1"/>
    </xf>
    <xf numFmtId="0" fontId="49" fillId="2" borderId="4" xfId="16" applyFont="1" applyFill="1" applyBorder="1" applyAlignment="1">
      <alignment horizontal="center" vertical="center" wrapText="1"/>
    </xf>
    <xf numFmtId="0" fontId="49" fillId="2" borderId="15" xfId="16" applyFont="1" applyFill="1" applyBorder="1" applyAlignment="1">
      <alignment horizontal="center" vertical="center" wrapText="1"/>
    </xf>
    <xf numFmtId="0" fontId="49" fillId="2" borderId="14" xfId="16" applyFont="1" applyFill="1" applyBorder="1" applyAlignment="1">
      <alignment horizontal="center" vertical="center" wrapText="1"/>
    </xf>
    <xf numFmtId="165" fontId="49" fillId="2" borderId="14" xfId="18" applyNumberFormat="1" applyFont="1" applyFill="1" applyBorder="1" applyAlignment="1">
      <alignment horizontal="center" vertical="center" wrapText="1"/>
    </xf>
    <xf numFmtId="3" fontId="51" fillId="2" borderId="14" xfId="16" applyNumberFormat="1" applyFont="1" applyFill="1" applyBorder="1" applyAlignment="1">
      <alignment horizontal="center" vertical="center" wrapText="1"/>
    </xf>
    <xf numFmtId="165" fontId="51" fillId="2" borderId="14" xfId="16" applyNumberFormat="1" applyFont="1" applyFill="1" applyBorder="1" applyAlignment="1">
      <alignment horizontal="center" vertical="center" wrapText="1"/>
    </xf>
    <xf numFmtId="3" fontId="52" fillId="2" borderId="14" xfId="17" applyNumberFormat="1" applyFont="1" applyFill="1" applyBorder="1" applyAlignment="1">
      <alignment horizontal="center" vertical="center" wrapText="1"/>
    </xf>
    <xf numFmtId="0" fontId="51" fillId="2" borderId="14" xfId="16" applyFont="1" applyFill="1" applyBorder="1" applyAlignment="1">
      <alignment horizontal="left" vertical="center" wrapText="1"/>
    </xf>
    <xf numFmtId="0" fontId="49" fillId="2" borderId="13" xfId="16" applyFont="1" applyFill="1" applyBorder="1" applyAlignment="1">
      <alignment horizontal="center" vertical="center" wrapText="1"/>
    </xf>
    <xf numFmtId="0" fontId="53" fillId="2" borderId="17" xfId="16" applyFont="1" applyFill="1" applyBorder="1" applyAlignment="1">
      <alignment horizontal="center" vertical="center" wrapText="1"/>
    </xf>
    <xf numFmtId="0" fontId="56" fillId="2" borderId="0" xfId="16" applyFont="1" applyFill="1" applyAlignment="1">
      <alignment horizontal="center" vertical="center" wrapText="1"/>
    </xf>
    <xf numFmtId="9" fontId="49" fillId="2" borderId="14" xfId="15" applyFont="1" applyFill="1" applyBorder="1" applyAlignment="1">
      <alignment horizontal="center" vertical="center" wrapText="1"/>
    </xf>
    <xf numFmtId="9" fontId="49" fillId="2" borderId="5" xfId="15" applyFont="1" applyFill="1" applyBorder="1" applyAlignment="1">
      <alignment horizontal="center" vertical="center" wrapText="1"/>
    </xf>
    <xf numFmtId="9" fontId="49" fillId="2" borderId="17" xfId="15" applyFont="1" applyFill="1" applyBorder="1" applyAlignment="1">
      <alignment horizontal="center" vertical="center" wrapText="1"/>
    </xf>
    <xf numFmtId="9" fontId="51" fillId="2" borderId="85" xfId="15" applyFont="1" applyFill="1" applyBorder="1" applyAlignment="1">
      <alignment horizontal="center" vertical="center" wrapText="1"/>
    </xf>
    <xf numFmtId="165" fontId="38" fillId="0" borderId="44" xfId="8" applyNumberFormat="1" applyFont="1" applyBorder="1" applyAlignment="1">
      <alignment horizontal="center" vertical="center"/>
    </xf>
    <xf numFmtId="165" fontId="38" fillId="0" borderId="39" xfId="8" applyNumberFormat="1" applyFont="1" applyBorder="1" applyAlignment="1">
      <alignment horizontal="center" vertical="center"/>
    </xf>
    <xf numFmtId="165" fontId="38" fillId="0" borderId="45" xfId="8" applyNumberFormat="1" applyFont="1" applyBorder="1" applyAlignment="1">
      <alignment horizontal="center" vertical="center"/>
    </xf>
    <xf numFmtId="165" fontId="38" fillId="0" borderId="43" xfId="8" applyNumberFormat="1" applyFont="1" applyBorder="1" applyAlignment="1">
      <alignment horizontal="center" vertical="center"/>
    </xf>
    <xf numFmtId="165" fontId="38" fillId="0" borderId="32" xfId="8" applyNumberFormat="1" applyFont="1" applyBorder="1" applyAlignment="1">
      <alignment horizontal="center" vertical="center"/>
    </xf>
    <xf numFmtId="9" fontId="35" fillId="0" borderId="33" xfId="8" applyNumberFormat="1" applyFont="1" applyBorder="1" applyAlignment="1">
      <alignment horizontal="center" vertical="center"/>
    </xf>
    <xf numFmtId="165" fontId="38" fillId="0" borderId="28" xfId="8" applyNumberFormat="1" applyFont="1" applyBorder="1" applyAlignment="1">
      <alignment horizontal="center" vertical="center"/>
    </xf>
    <xf numFmtId="9" fontId="35" fillId="0" borderId="29" xfId="8" applyNumberFormat="1" applyFont="1" applyBorder="1" applyAlignment="1">
      <alignment horizontal="center" vertical="center"/>
    </xf>
    <xf numFmtId="165" fontId="38" fillId="0" borderId="34" xfId="8" applyNumberFormat="1" applyFont="1" applyBorder="1" applyAlignment="1">
      <alignment horizontal="center" vertical="center"/>
    </xf>
    <xf numFmtId="9" fontId="35" fillId="0" borderId="35" xfId="8" applyNumberFormat="1" applyFont="1" applyBorder="1" applyAlignment="1">
      <alignment horizontal="center" vertical="center"/>
    </xf>
    <xf numFmtId="165" fontId="38" fillId="0" borderId="42" xfId="8" applyNumberFormat="1" applyFont="1" applyBorder="1" applyAlignment="1">
      <alignment horizontal="center" vertical="center"/>
    </xf>
    <xf numFmtId="169" fontId="38" fillId="0" borderId="14" xfId="8" applyNumberFormat="1" applyFont="1" applyBorder="1" applyAlignment="1">
      <alignment horizontal="center" vertical="center"/>
    </xf>
    <xf numFmtId="169" fontId="38" fillId="0" borderId="5" xfId="8" applyNumberFormat="1" applyFont="1" applyBorder="1" applyAlignment="1">
      <alignment horizontal="center" vertical="center"/>
    </xf>
    <xf numFmtId="169" fontId="38" fillId="0" borderId="17" xfId="8" applyNumberFormat="1" applyFont="1" applyBorder="1" applyAlignment="1">
      <alignment horizontal="center" vertical="center"/>
    </xf>
    <xf numFmtId="169" fontId="38" fillId="0" borderId="11" xfId="8" applyNumberFormat="1" applyFont="1" applyBorder="1" applyAlignment="1">
      <alignment horizontal="center" vertical="center"/>
    </xf>
    <xf numFmtId="9" fontId="12" fillId="0" borderId="0" xfId="15" applyFont="1" applyAlignment="1">
      <alignment horizontal="center" vertical="center"/>
    </xf>
    <xf numFmtId="9" fontId="60" fillId="0" borderId="5" xfId="15" applyFont="1" applyFill="1" applyBorder="1" applyAlignment="1">
      <alignment horizontal="center" vertical="center"/>
    </xf>
    <xf numFmtId="0" fontId="62" fillId="0" borderId="0" xfId="0" applyFont="1" applyFill="1"/>
    <xf numFmtId="0" fontId="56" fillId="0" borderId="0" xfId="0" applyFont="1" applyFill="1" applyAlignment="1">
      <alignment vertical="center" wrapText="1"/>
    </xf>
    <xf numFmtId="0" fontId="60" fillId="0" borderId="0" xfId="0" applyFont="1" applyFill="1" applyAlignment="1">
      <alignment horizontal="center" vertical="center" wrapText="1"/>
    </xf>
    <xf numFmtId="0" fontId="60" fillId="0" borderId="0" xfId="0" applyFont="1" applyFill="1" applyAlignment="1">
      <alignment vertical="center" wrapText="1"/>
    </xf>
    <xf numFmtId="0" fontId="62" fillId="0" borderId="0" xfId="0" applyFont="1" applyFill="1" applyAlignment="1">
      <alignment vertical="center" wrapText="1"/>
    </xf>
    <xf numFmtId="165" fontId="62" fillId="0" borderId="0" xfId="0" applyNumberFormat="1" applyFont="1" applyFill="1"/>
    <xf numFmtId="165" fontId="56" fillId="0" borderId="5" xfId="0" applyNumberFormat="1" applyFont="1" applyFill="1" applyBorder="1" applyAlignment="1">
      <alignment horizontal="center" vertical="center"/>
    </xf>
    <xf numFmtId="0" fontId="64" fillId="0" borderId="0" xfId="0" applyFont="1" applyFill="1"/>
    <xf numFmtId="0" fontId="65" fillId="0" borderId="0" xfId="0" applyFont="1" applyFill="1"/>
    <xf numFmtId="0" fontId="56" fillId="0" borderId="28" xfId="0" applyFont="1" applyFill="1" applyBorder="1" applyAlignment="1">
      <alignment horizontal="center" vertical="center"/>
    </xf>
    <xf numFmtId="9" fontId="56" fillId="0" borderId="5" xfId="15" applyFont="1" applyFill="1" applyBorder="1" applyAlignment="1">
      <alignment horizontal="center" vertical="center"/>
    </xf>
    <xf numFmtId="0" fontId="56" fillId="0" borderId="94" xfId="0" applyFont="1" applyFill="1" applyBorder="1" applyAlignment="1">
      <alignment horizontal="center" vertical="center"/>
    </xf>
    <xf numFmtId="165" fontId="56" fillId="0" borderId="95" xfId="0" applyNumberFormat="1" applyFont="1" applyFill="1" applyBorder="1" applyAlignment="1">
      <alignment horizontal="center" vertical="center"/>
    </xf>
    <xf numFmtId="9" fontId="60" fillId="0" borderId="95" xfId="15" applyFont="1" applyFill="1" applyBorder="1" applyAlignment="1">
      <alignment horizontal="center" vertical="center"/>
    </xf>
    <xf numFmtId="9" fontId="56" fillId="0" borderId="95" xfId="15" applyFont="1" applyFill="1" applyBorder="1" applyAlignment="1">
      <alignment horizontal="center" vertical="center"/>
    </xf>
    <xf numFmtId="0" fontId="56" fillId="0" borderId="30" xfId="0" applyFont="1" applyFill="1" applyBorder="1" applyAlignment="1">
      <alignment horizontal="center" vertical="center"/>
    </xf>
    <xf numFmtId="165" fontId="56" fillId="0" borderId="8" xfId="0" applyNumberFormat="1" applyFont="1" applyFill="1" applyBorder="1" applyAlignment="1">
      <alignment horizontal="center" vertical="center"/>
    </xf>
    <xf numFmtId="9" fontId="60" fillId="0" borderId="8" xfId="15" applyFont="1" applyFill="1" applyBorder="1" applyAlignment="1">
      <alignment horizontal="center" vertical="center"/>
    </xf>
    <xf numFmtId="9" fontId="56" fillId="0" borderId="8" xfId="15" applyFont="1" applyFill="1" applyBorder="1" applyAlignment="1">
      <alignment horizontal="center" vertical="center"/>
    </xf>
    <xf numFmtId="0" fontId="56" fillId="0" borderId="88" xfId="0" applyFont="1" applyFill="1" applyBorder="1" applyAlignment="1">
      <alignment horizontal="left" vertical="center" wrapText="1"/>
    </xf>
    <xf numFmtId="0" fontId="56" fillId="0" borderId="20" xfId="0" applyFont="1" applyFill="1" applyBorder="1" applyAlignment="1">
      <alignment horizontal="left" vertical="center" wrapText="1"/>
    </xf>
    <xf numFmtId="0" fontId="56" fillId="0" borderId="21" xfId="0" applyFont="1" applyFill="1" applyBorder="1" applyAlignment="1">
      <alignment horizontal="left" vertical="center" wrapText="1"/>
    </xf>
    <xf numFmtId="165" fontId="56" fillId="0" borderId="46" xfId="0" applyNumberFormat="1" applyFont="1" applyFill="1" applyBorder="1" applyAlignment="1">
      <alignment horizontal="center" vertical="center"/>
    </xf>
    <xf numFmtId="165" fontId="56" fillId="0" borderId="47" xfId="0" applyNumberFormat="1" applyFont="1" applyFill="1" applyBorder="1" applyAlignment="1">
      <alignment horizontal="center" vertical="center"/>
    </xf>
    <xf numFmtId="165" fontId="56" fillId="0" borderId="48" xfId="0" applyNumberFormat="1" applyFont="1" applyFill="1" applyBorder="1" applyAlignment="1">
      <alignment horizontal="center" vertical="center"/>
    </xf>
    <xf numFmtId="3" fontId="56" fillId="0" borderId="94" xfId="0" applyNumberFormat="1" applyFont="1" applyFill="1" applyBorder="1" applyAlignment="1">
      <alignment horizontal="center" vertical="center"/>
    </xf>
    <xf numFmtId="3" fontId="56" fillId="0" borderId="28" xfId="0" applyNumberFormat="1" applyFont="1" applyFill="1" applyBorder="1" applyAlignment="1">
      <alignment horizontal="center" vertical="center"/>
    </xf>
    <xf numFmtId="3" fontId="56" fillId="0" borderId="30" xfId="0" applyNumberFormat="1" applyFont="1" applyFill="1" applyBorder="1" applyAlignment="1">
      <alignment horizontal="center" vertical="center"/>
    </xf>
    <xf numFmtId="169" fontId="60" fillId="0" borderId="96" xfId="15" applyNumberFormat="1" applyFont="1" applyFill="1" applyBorder="1" applyAlignment="1">
      <alignment horizontal="center" vertical="center"/>
    </xf>
    <xf numFmtId="169" fontId="60" fillId="0" borderId="29" xfId="15" applyNumberFormat="1" applyFont="1" applyFill="1" applyBorder="1" applyAlignment="1">
      <alignment horizontal="center" vertical="center"/>
    </xf>
    <xf numFmtId="169" fontId="60" fillId="0" borderId="31" xfId="15" applyNumberFormat="1" applyFont="1" applyFill="1" applyBorder="1" applyAlignment="1">
      <alignment horizontal="center" vertical="center"/>
    </xf>
    <xf numFmtId="165" fontId="64" fillId="0" borderId="0" xfId="0" applyNumberFormat="1" applyFont="1" applyFill="1"/>
    <xf numFmtId="0" fontId="56" fillId="3" borderId="17" xfId="0" applyFont="1" applyFill="1" applyBorder="1" applyAlignment="1">
      <alignment horizontal="center" vertical="center" wrapText="1"/>
    </xf>
    <xf numFmtId="0" fontId="60" fillId="3" borderId="17" xfId="0" applyFont="1" applyFill="1" applyBorder="1" applyAlignment="1">
      <alignment horizontal="center" vertical="center" wrapText="1"/>
    </xf>
    <xf numFmtId="0" fontId="60" fillId="3" borderId="35" xfId="0" applyFont="1" applyFill="1" applyBorder="1" applyAlignment="1">
      <alignment horizontal="center" vertical="center" wrapText="1"/>
    </xf>
    <xf numFmtId="3" fontId="52" fillId="4" borderId="97" xfId="0" applyNumberFormat="1" applyFont="1" applyFill="1" applyBorder="1" applyAlignment="1">
      <alignment horizontal="center" vertical="center"/>
    </xf>
    <xf numFmtId="165" fontId="52" fillId="4" borderId="101" xfId="0" applyNumberFormat="1" applyFont="1" applyFill="1" applyBorder="1" applyAlignment="1">
      <alignment horizontal="center" vertical="center"/>
    </xf>
    <xf numFmtId="9" fontId="59" fillId="4" borderId="98" xfId="15" applyFont="1" applyFill="1" applyBorder="1" applyAlignment="1">
      <alignment horizontal="center" vertical="center"/>
    </xf>
    <xf numFmtId="165" fontId="52" fillId="4" borderId="98" xfId="0" applyNumberFormat="1" applyFont="1" applyFill="1" applyBorder="1" applyAlignment="1">
      <alignment horizontal="center" vertical="center"/>
    </xf>
    <xf numFmtId="9" fontId="52" fillId="4" borderId="98" xfId="15" applyFont="1" applyFill="1" applyBorder="1" applyAlignment="1">
      <alignment horizontal="center" vertical="center"/>
    </xf>
    <xf numFmtId="169" fontId="59" fillId="4" borderId="99" xfId="15" applyNumberFormat="1" applyFont="1" applyFill="1" applyBorder="1" applyAlignment="1">
      <alignment horizontal="center" vertical="center"/>
    </xf>
    <xf numFmtId="0" fontId="32" fillId="0" borderId="0" xfId="8" applyFont="1" applyAlignment="1">
      <alignment horizontal="center"/>
    </xf>
    <xf numFmtId="0" fontId="21" fillId="0" borderId="0" xfId="8" applyFont="1" applyAlignment="1">
      <alignment horizontal="left"/>
    </xf>
    <xf numFmtId="0" fontId="17" fillId="0" borderId="26" xfId="8" applyFont="1" applyBorder="1" applyAlignment="1">
      <alignment horizontal="center" vertical="center" wrapText="1"/>
    </xf>
    <xf numFmtId="0" fontId="17" fillId="0" borderId="2" xfId="8" applyFont="1" applyBorder="1" applyAlignment="1">
      <alignment horizontal="center" vertical="center" wrapText="1"/>
    </xf>
    <xf numFmtId="0" fontId="17" fillId="0" borderId="27" xfId="8" applyFont="1" applyBorder="1" applyAlignment="1">
      <alignment horizontal="center" vertical="center" wrapText="1"/>
    </xf>
    <xf numFmtId="0" fontId="17" fillId="0" borderId="28" xfId="8" applyFont="1" applyBorder="1" applyAlignment="1">
      <alignment horizontal="center" vertical="center" wrapText="1"/>
    </xf>
    <xf numFmtId="0" fontId="17" fillId="0" borderId="30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 vertical="center" wrapText="1"/>
    </xf>
    <xf numFmtId="0" fontId="28" fillId="0" borderId="8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/>
    </xf>
    <xf numFmtId="0" fontId="28" fillId="0" borderId="29" xfId="8" applyFont="1" applyBorder="1" applyAlignment="1">
      <alignment horizontal="center"/>
    </xf>
    <xf numFmtId="0" fontId="33" fillId="0" borderId="37" xfId="8" applyFont="1" applyBorder="1" applyAlignment="1">
      <alignment horizontal="center"/>
    </xf>
    <xf numFmtId="0" fontId="7" fillId="0" borderId="10" xfId="8" applyFont="1" applyBorder="1" applyAlignment="1">
      <alignment horizontal="center" vertical="center"/>
    </xf>
    <xf numFmtId="0" fontId="7" fillId="0" borderId="11" xfId="8" applyFont="1" applyBorder="1" applyAlignment="1">
      <alignment horizontal="center" vertical="center"/>
    </xf>
    <xf numFmtId="0" fontId="30" fillId="0" borderId="0" xfId="8" applyFont="1" applyAlignment="1">
      <alignment horizontal="center" vertical="center" wrapText="1"/>
    </xf>
    <xf numFmtId="0" fontId="18" fillId="0" borderId="0" xfId="8" applyFont="1" applyAlignment="1">
      <alignment horizontal="right"/>
    </xf>
    <xf numFmtId="0" fontId="18" fillId="0" borderId="37" xfId="8" applyFont="1" applyBorder="1" applyAlignment="1">
      <alignment horizontal="right"/>
    </xf>
    <xf numFmtId="0" fontId="16" fillId="0" borderId="1" xfId="8" applyFont="1" applyBorder="1" applyAlignment="1">
      <alignment horizontal="center" vertical="center" wrapText="1"/>
    </xf>
    <xf numFmtId="0" fontId="16" fillId="0" borderId="4" xfId="8" applyFont="1" applyBorder="1" applyAlignment="1">
      <alignment horizontal="center" vertical="center" wrapText="1"/>
    </xf>
    <xf numFmtId="0" fontId="16" fillId="0" borderId="7" xfId="8" applyFont="1" applyBorder="1" applyAlignment="1">
      <alignment horizontal="center" vertical="center" wrapText="1"/>
    </xf>
    <xf numFmtId="0" fontId="17" fillId="0" borderId="40" xfId="8" applyFont="1" applyBorder="1" applyAlignment="1">
      <alignment horizontal="center" vertical="center" wrapText="1"/>
    </xf>
    <xf numFmtId="0" fontId="17" fillId="0" borderId="39" xfId="8" applyFont="1" applyBorder="1" applyAlignment="1">
      <alignment horizontal="center" vertical="center" wrapText="1"/>
    </xf>
    <xf numFmtId="0" fontId="17" fillId="0" borderId="41" xfId="8" applyFont="1" applyBorder="1" applyAlignment="1">
      <alignment horizontal="center" vertical="center" wrapText="1"/>
    </xf>
    <xf numFmtId="0" fontId="28" fillId="0" borderId="29" xfId="8" applyFont="1" applyBorder="1" applyAlignment="1">
      <alignment horizontal="center" vertical="center" wrapText="1"/>
    </xf>
    <xf numFmtId="0" fontId="16" fillId="0" borderId="2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center" vertical="center" wrapText="1"/>
    </xf>
    <xf numFmtId="0" fontId="16" fillId="0" borderId="8" xfId="8" applyFont="1" applyBorder="1" applyAlignment="1">
      <alignment horizontal="center" vertical="center" wrapText="1"/>
    </xf>
    <xf numFmtId="0" fontId="16" fillId="0" borderId="19" xfId="8" applyFont="1" applyBorder="1" applyAlignment="1">
      <alignment horizontal="center" vertical="center" wrapText="1"/>
    </xf>
    <xf numFmtId="0" fontId="16" fillId="0" borderId="20" xfId="8" applyFont="1" applyBorder="1" applyAlignment="1">
      <alignment horizontal="center" vertical="center" wrapText="1"/>
    </xf>
    <xf numFmtId="0" fontId="16" fillId="0" borderId="21" xfId="8" applyFont="1" applyBorder="1" applyAlignment="1">
      <alignment horizontal="center" vertical="center" wrapText="1"/>
    </xf>
    <xf numFmtId="0" fontId="17" fillId="0" borderId="25" xfId="8" applyFont="1" applyBorder="1" applyAlignment="1">
      <alignment horizontal="center" vertical="center" wrapText="1"/>
    </xf>
    <xf numFmtId="0" fontId="17" fillId="0" borderId="19" xfId="8" applyFont="1" applyBorder="1" applyAlignment="1">
      <alignment horizontal="center" vertical="center" wrapText="1"/>
    </xf>
    <xf numFmtId="0" fontId="17" fillId="0" borderId="47" xfId="8" applyFont="1" applyBorder="1" applyAlignment="1">
      <alignment horizontal="center" vertical="center" wrapText="1"/>
    </xf>
    <xf numFmtId="0" fontId="17" fillId="0" borderId="20" xfId="8" applyFont="1" applyBorder="1" applyAlignment="1">
      <alignment horizontal="center" vertical="center" wrapText="1"/>
    </xf>
    <xf numFmtId="0" fontId="38" fillId="0" borderId="10" xfId="8" applyFont="1" applyBorder="1" applyAlignment="1">
      <alignment horizontal="center" vertical="center"/>
    </xf>
    <xf numFmtId="0" fontId="38" fillId="0" borderId="24" xfId="8" applyFont="1" applyBorder="1" applyAlignment="1">
      <alignment horizontal="center" vertical="center"/>
    </xf>
    <xf numFmtId="0" fontId="28" fillId="0" borderId="20" xfId="8" applyFont="1" applyBorder="1" applyAlignment="1">
      <alignment horizontal="center" vertical="center" wrapText="1"/>
    </xf>
    <xf numFmtId="0" fontId="28" fillId="0" borderId="57" xfId="8" applyFont="1" applyBorder="1" applyAlignment="1">
      <alignment horizontal="center" vertical="center" wrapText="1"/>
    </xf>
    <xf numFmtId="0" fontId="28" fillId="0" borderId="56" xfId="8" applyFont="1" applyBorder="1" applyAlignment="1">
      <alignment horizontal="center" vertical="center" wrapText="1"/>
    </xf>
    <xf numFmtId="0" fontId="39" fillId="0" borderId="38" xfId="8" applyFont="1" applyBorder="1" applyAlignment="1">
      <alignment horizontal="center" vertical="center" wrapText="1"/>
    </xf>
    <xf numFmtId="0" fontId="42" fillId="0" borderId="20" xfId="8" applyFont="1" applyBorder="1" applyAlignment="1">
      <alignment horizontal="center" vertical="center" wrapText="1"/>
    </xf>
    <xf numFmtId="0" fontId="42" fillId="0" borderId="47" xfId="8" applyFont="1" applyBorder="1" applyAlignment="1">
      <alignment horizontal="center" vertical="center" wrapText="1"/>
    </xf>
    <xf numFmtId="0" fontId="42" fillId="0" borderId="57" xfId="8" applyFont="1" applyBorder="1" applyAlignment="1">
      <alignment horizontal="center" vertical="center" wrapText="1"/>
    </xf>
    <xf numFmtId="0" fontId="42" fillId="0" borderId="56" xfId="8" applyFont="1" applyBorder="1" applyAlignment="1">
      <alignment horizontal="center" vertical="center" wrapText="1"/>
    </xf>
    <xf numFmtId="0" fontId="39" fillId="0" borderId="48" xfId="8" applyFont="1" applyBorder="1" applyAlignment="1">
      <alignment horizontal="center" vertical="center" wrapText="1"/>
    </xf>
    <xf numFmtId="0" fontId="39" fillId="0" borderId="46" xfId="8" applyFont="1" applyBorder="1" applyAlignment="1">
      <alignment horizontal="center" vertical="center" wrapText="1"/>
    </xf>
    <xf numFmtId="0" fontId="39" fillId="0" borderId="30" xfId="8" applyFont="1" applyBorder="1" applyAlignment="1">
      <alignment horizontal="center" vertical="center" wrapText="1"/>
    </xf>
    <xf numFmtId="0" fontId="39" fillId="0" borderId="60" xfId="8" applyFont="1" applyBorder="1" applyAlignment="1">
      <alignment horizontal="center" vertical="center" wrapText="1"/>
    </xf>
    <xf numFmtId="0" fontId="39" fillId="0" borderId="58" xfId="8" applyFont="1" applyBorder="1" applyAlignment="1">
      <alignment horizontal="center" vertical="center" wrapText="1"/>
    </xf>
    <xf numFmtId="0" fontId="28" fillId="0" borderId="61" xfId="8" applyFont="1" applyBorder="1" applyAlignment="1">
      <alignment horizontal="center" vertical="center" wrapText="1"/>
    </xf>
    <xf numFmtId="0" fontId="28" fillId="0" borderId="59" xfId="8" applyFont="1" applyBorder="1" applyAlignment="1">
      <alignment horizontal="center" vertical="center" wrapText="1"/>
    </xf>
    <xf numFmtId="0" fontId="39" fillId="0" borderId="52" xfId="8" applyFont="1" applyBorder="1" applyAlignment="1">
      <alignment horizontal="center" vertical="center" wrapText="1"/>
    </xf>
    <xf numFmtId="0" fontId="39" fillId="0" borderId="53" xfId="8" applyFont="1" applyBorder="1" applyAlignment="1">
      <alignment horizontal="center" vertical="center" wrapText="1"/>
    </xf>
    <xf numFmtId="0" fontId="39" fillId="0" borderId="94" xfId="8" applyFont="1" applyBorder="1" applyAlignment="1">
      <alignment horizontal="center" vertical="center" wrapText="1"/>
    </xf>
    <xf numFmtId="0" fontId="40" fillId="0" borderId="0" xfId="8" applyFont="1" applyAlignment="1">
      <alignment horizontal="center" vertical="center" wrapText="1"/>
    </xf>
    <xf numFmtId="0" fontId="39" fillId="0" borderId="40" xfId="8" applyFont="1" applyBorder="1" applyAlignment="1">
      <alignment horizontal="center" vertical="center" wrapText="1"/>
    </xf>
    <xf numFmtId="0" fontId="39" fillId="0" borderId="39" xfId="8" applyFont="1" applyBorder="1" applyAlignment="1">
      <alignment horizontal="center" vertical="center" wrapText="1"/>
    </xf>
    <xf numFmtId="0" fontId="39" fillId="0" borderId="41" xfId="8" applyFont="1" applyBorder="1" applyAlignment="1">
      <alignment horizontal="center" vertical="center" wrapText="1"/>
    </xf>
    <xf numFmtId="0" fontId="39" fillId="0" borderId="54" xfId="8" applyFont="1" applyBorder="1" applyAlignment="1">
      <alignment horizontal="center" vertical="center" wrapText="1"/>
    </xf>
    <xf numFmtId="0" fontId="39" fillId="0" borderId="55" xfId="8" applyFont="1" applyBorder="1" applyAlignment="1">
      <alignment horizontal="center" vertical="center" wrapText="1"/>
    </xf>
    <xf numFmtId="0" fontId="17" fillId="0" borderId="52" xfId="8" applyFont="1" applyBorder="1" applyAlignment="1">
      <alignment horizontal="center" vertical="center" wrapText="1"/>
    </xf>
    <xf numFmtId="0" fontId="52" fillId="2" borderId="0" xfId="16" applyFont="1" applyFill="1" applyAlignment="1">
      <alignment horizontal="center" vertical="center" wrapText="1"/>
    </xf>
    <xf numFmtId="0" fontId="57" fillId="2" borderId="0" xfId="16" applyFont="1" applyFill="1" applyAlignment="1">
      <alignment horizontal="center" vertical="center" wrapText="1"/>
    </xf>
    <xf numFmtId="0" fontId="55" fillId="2" borderId="37" xfId="16" applyFont="1" applyFill="1" applyBorder="1" applyAlignment="1">
      <alignment horizontal="left" vertical="center" wrapText="1"/>
    </xf>
    <xf numFmtId="0" fontId="54" fillId="2" borderId="0" xfId="16" applyFont="1" applyFill="1" applyAlignment="1">
      <alignment horizontal="right" vertical="center" wrapText="1"/>
    </xf>
    <xf numFmtId="0" fontId="51" fillId="2" borderId="1" xfId="16" applyFont="1" applyFill="1" applyBorder="1" applyAlignment="1">
      <alignment horizontal="center" vertical="center" wrapText="1"/>
    </xf>
    <xf numFmtId="0" fontId="51" fillId="2" borderId="89" xfId="16" applyFont="1" applyFill="1" applyBorder="1" applyAlignment="1">
      <alignment horizontal="center" vertical="center" wrapText="1"/>
    </xf>
    <xf numFmtId="0" fontId="51" fillId="2" borderId="16" xfId="16" applyFont="1" applyFill="1" applyBorder="1" applyAlignment="1">
      <alignment horizontal="center" vertical="center" wrapText="1"/>
    </xf>
    <xf numFmtId="0" fontId="51" fillId="2" borderId="2" xfId="16" applyFont="1" applyFill="1" applyBorder="1" applyAlignment="1">
      <alignment horizontal="center" vertical="center" wrapText="1"/>
    </xf>
    <xf numFmtId="0" fontId="51" fillId="2" borderId="61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0" fontId="51" fillId="2" borderId="91" xfId="16" applyFont="1" applyFill="1" applyBorder="1" applyAlignment="1">
      <alignment horizontal="center" vertical="center" wrapText="1"/>
    </xf>
    <xf numFmtId="0" fontId="51" fillId="2" borderId="90" xfId="16" applyFont="1" applyFill="1" applyBorder="1" applyAlignment="1">
      <alignment horizontal="center" vertical="center" wrapText="1"/>
    </xf>
    <xf numFmtId="0" fontId="51" fillId="2" borderId="88" xfId="16" applyFont="1" applyFill="1" applyBorder="1" applyAlignment="1">
      <alignment horizontal="center" vertical="center" wrapText="1"/>
    </xf>
    <xf numFmtId="0" fontId="51" fillId="2" borderId="46" xfId="16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0" fontId="51" fillId="2" borderId="92" xfId="16" applyFont="1" applyFill="1" applyBorder="1" applyAlignment="1">
      <alignment horizontal="center" vertical="center" wrapText="1"/>
    </xf>
    <xf numFmtId="0" fontId="51" fillId="2" borderId="93" xfId="16" applyFont="1" applyFill="1" applyBorder="1" applyAlignment="1">
      <alignment horizontal="center" vertical="center" wrapText="1"/>
    </xf>
    <xf numFmtId="0" fontId="50" fillId="2" borderId="2" xfId="16" applyFont="1" applyFill="1" applyBorder="1" applyAlignment="1">
      <alignment horizontal="center" vertical="center" wrapText="1"/>
    </xf>
    <xf numFmtId="0" fontId="50" fillId="2" borderId="3" xfId="16" applyFont="1" applyFill="1" applyBorder="1" applyAlignment="1">
      <alignment horizontal="center" vertical="center" wrapText="1"/>
    </xf>
    <xf numFmtId="0" fontId="45" fillId="2" borderId="8" xfId="16" applyFont="1" applyFill="1" applyBorder="1" applyAlignment="1">
      <alignment horizontal="center" vertical="center" wrapText="1"/>
    </xf>
    <xf numFmtId="0" fontId="45" fillId="2" borderId="59" xfId="16" applyFont="1" applyFill="1" applyBorder="1" applyAlignment="1">
      <alignment horizontal="center" vertical="center" wrapText="1"/>
    </xf>
    <xf numFmtId="0" fontId="45" fillId="2" borderId="9" xfId="16" applyFont="1" applyFill="1" applyBorder="1" applyAlignment="1">
      <alignment horizontal="center" vertical="center" wrapText="1"/>
    </xf>
    <xf numFmtId="0" fontId="45" fillId="2" borderId="87" xfId="16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/>
    </xf>
    <xf numFmtId="0" fontId="46" fillId="2" borderId="70" xfId="17" applyFill="1" applyBorder="1" applyAlignment="1">
      <alignment horizontal="center"/>
    </xf>
    <xf numFmtId="0" fontId="48" fillId="2" borderId="83" xfId="17" applyFont="1" applyFill="1" applyBorder="1" applyAlignment="1">
      <alignment horizontal="center" vertical="center" wrapText="1"/>
    </xf>
    <xf numFmtId="0" fontId="48" fillId="2" borderId="72" xfId="17" applyFont="1" applyFill="1" applyBorder="1" applyAlignment="1">
      <alignment horizontal="center" vertical="center" wrapText="1"/>
    </xf>
    <xf numFmtId="0" fontId="48" fillId="2" borderId="66" xfId="17" applyFont="1" applyFill="1" applyBorder="1" applyAlignment="1">
      <alignment horizontal="center" vertical="center" wrapText="1"/>
    </xf>
    <xf numFmtId="0" fontId="48" fillId="2" borderId="65" xfId="17" applyFont="1" applyFill="1" applyBorder="1" applyAlignment="1">
      <alignment horizontal="center" vertical="center" wrapText="1"/>
    </xf>
    <xf numFmtId="0" fontId="51" fillId="2" borderId="86" xfId="16" applyFont="1" applyFill="1" applyBorder="1" applyAlignment="1">
      <alignment horizontal="center" vertical="center" wrapText="1"/>
    </xf>
    <xf numFmtId="0" fontId="51" fillId="2" borderId="85" xfId="16" applyFont="1" applyFill="1" applyBorder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48" fillId="2" borderId="74" xfId="17" applyFont="1" applyFill="1" applyBorder="1" applyAlignment="1">
      <alignment horizontal="center" vertical="center"/>
    </xf>
    <xf numFmtId="0" fontId="48" fillId="2" borderId="73" xfId="17" applyFont="1" applyFill="1" applyBorder="1" applyAlignment="1">
      <alignment horizontal="center" vertical="center"/>
    </xf>
    <xf numFmtId="0" fontId="48" fillId="2" borderId="68" xfId="17" applyFont="1" applyFill="1" applyBorder="1" applyAlignment="1">
      <alignment horizontal="center" vertical="center"/>
    </xf>
    <xf numFmtId="0" fontId="48" fillId="2" borderId="67" xfId="17" applyFont="1" applyFill="1" applyBorder="1" applyAlignment="1">
      <alignment horizontal="center" vertical="center"/>
    </xf>
    <xf numFmtId="0" fontId="48" fillId="2" borderId="74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 wrapText="1"/>
    </xf>
    <xf numFmtId="0" fontId="48" fillId="2" borderId="62" xfId="17" applyFont="1" applyFill="1" applyBorder="1" applyAlignment="1">
      <alignment horizontal="center" vertical="center" wrapText="1"/>
    </xf>
    <xf numFmtId="0" fontId="48" fillId="2" borderId="76" xfId="17" applyFont="1" applyFill="1" applyBorder="1" applyAlignment="1">
      <alignment horizontal="center" vertical="center" wrapText="1"/>
    </xf>
    <xf numFmtId="0" fontId="48" fillId="2" borderId="71" xfId="17" applyFont="1" applyFill="1" applyBorder="1" applyAlignment="1">
      <alignment horizontal="center" vertical="center" wrapText="1"/>
    </xf>
    <xf numFmtId="0" fontId="48" fillId="2" borderId="64" xfId="17" applyFont="1" applyFill="1" applyBorder="1" applyAlignment="1">
      <alignment horizontal="center" vertical="center" wrapText="1"/>
    </xf>
    <xf numFmtId="0" fontId="48" fillId="2" borderId="82" xfId="17" applyFont="1" applyFill="1" applyBorder="1" applyAlignment="1">
      <alignment horizontal="center" vertical="center" wrapText="1"/>
    </xf>
    <xf numFmtId="0" fontId="48" fillId="2" borderId="78" xfId="17" applyFont="1" applyFill="1" applyBorder="1" applyAlignment="1">
      <alignment horizontal="center" vertical="center" wrapText="1"/>
    </xf>
    <xf numFmtId="0" fontId="48" fillId="2" borderId="81" xfId="17" applyFont="1" applyFill="1" applyBorder="1" applyAlignment="1">
      <alignment horizontal="center" vertical="center" wrapText="1"/>
    </xf>
    <xf numFmtId="0" fontId="48" fillId="2" borderId="80" xfId="17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 vertical="center" wrapText="1"/>
    </xf>
    <xf numFmtId="0" fontId="48" fillId="2" borderId="70" xfId="17" applyFont="1" applyFill="1" applyBorder="1" applyAlignment="1">
      <alignment horizontal="center" vertical="center" wrapText="1"/>
    </xf>
    <xf numFmtId="0" fontId="48" fillId="2" borderId="79" xfId="17" applyFont="1" applyFill="1" applyBorder="1" applyAlignment="1">
      <alignment horizontal="center" vertical="center" wrapText="1"/>
    </xf>
    <xf numFmtId="0" fontId="48" fillId="2" borderId="77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/>
    </xf>
    <xf numFmtId="0" fontId="48" fillId="2" borderId="69" xfId="17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 wrapText="1"/>
    </xf>
    <xf numFmtId="0" fontId="52" fillId="3" borderId="32" xfId="0" applyFont="1" applyFill="1" applyBorder="1" applyAlignment="1">
      <alignment horizontal="center" vertical="center" wrapText="1"/>
    </xf>
    <xf numFmtId="0" fontId="52" fillId="3" borderId="28" xfId="0" applyFont="1" applyFill="1" applyBorder="1" applyAlignment="1">
      <alignment horizontal="center" vertical="center" wrapText="1"/>
    </xf>
    <xf numFmtId="0" fontId="52" fillId="3" borderId="34" xfId="0" applyFont="1" applyFill="1" applyBorder="1" applyAlignment="1">
      <alignment horizontal="center" vertical="center" wrapText="1"/>
    </xf>
    <xf numFmtId="0" fontId="52" fillId="3" borderId="22" xfId="0" applyFont="1" applyFill="1" applyBorder="1" applyAlignment="1">
      <alignment horizontal="center" vertical="center" wrapText="1"/>
    </xf>
    <xf numFmtId="0" fontId="52" fillId="3" borderId="20" xfId="0" applyFont="1" applyFill="1" applyBorder="1" applyAlignment="1">
      <alignment horizontal="center" vertical="center" wrapText="1"/>
    </xf>
    <xf numFmtId="0" fontId="52" fillId="3" borderId="23" xfId="0" applyFont="1" applyFill="1" applyBorder="1" applyAlignment="1">
      <alignment horizontal="center" vertical="center" wrapText="1"/>
    </xf>
    <xf numFmtId="0" fontId="56" fillId="3" borderId="49" xfId="0" applyFont="1" applyFill="1" applyBorder="1" applyAlignment="1">
      <alignment horizontal="center" vertical="center" wrapText="1"/>
    </xf>
    <xf numFmtId="0" fontId="56" fillId="3" borderId="14" xfId="0" applyFont="1" applyFill="1" applyBorder="1" applyAlignment="1">
      <alignment horizontal="center" vertical="center" wrapText="1"/>
    </xf>
    <xf numFmtId="0" fontId="52" fillId="3" borderId="14" xfId="0" applyFont="1" applyFill="1" applyBorder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52" fillId="4" borderId="97" xfId="0" applyFont="1" applyFill="1" applyBorder="1" applyAlignment="1">
      <alignment horizontal="center" vertical="center"/>
    </xf>
    <xf numFmtId="0" fontId="52" fillId="4" borderId="100" xfId="0" applyFont="1" applyFill="1" applyBorder="1" applyAlignment="1">
      <alignment horizontal="center" vertical="center"/>
    </xf>
    <xf numFmtId="0" fontId="52" fillId="3" borderId="33" xfId="0" applyFont="1" applyFill="1" applyBorder="1" applyAlignment="1">
      <alignment horizontal="center" vertical="center" wrapText="1"/>
    </xf>
    <xf numFmtId="0" fontId="52" fillId="3" borderId="29" xfId="0" applyFont="1" applyFill="1" applyBorder="1" applyAlignment="1">
      <alignment horizontal="center" vertical="center" wrapText="1"/>
    </xf>
    <xf numFmtId="0" fontId="56" fillId="3" borderId="47" xfId="0" applyFont="1" applyFill="1" applyBorder="1" applyAlignment="1">
      <alignment horizontal="center" vertical="center" wrapText="1"/>
    </xf>
    <xf numFmtId="0" fontId="56" fillId="3" borderId="50" xfId="0" applyFont="1" applyFill="1" applyBorder="1" applyAlignment="1">
      <alignment horizontal="center" vertical="center" wrapText="1"/>
    </xf>
    <xf numFmtId="0" fontId="60" fillId="3" borderId="5" xfId="0" applyFont="1" applyFill="1" applyBorder="1" applyAlignment="1">
      <alignment horizontal="center" vertical="center" wrapText="1"/>
    </xf>
    <xf numFmtId="0" fontId="60" fillId="3" borderId="17" xfId="0" applyFont="1" applyFill="1" applyBorder="1" applyAlignment="1">
      <alignment horizontal="center" vertical="center" wrapText="1"/>
    </xf>
    <xf numFmtId="0" fontId="56" fillId="3" borderId="5" xfId="0" applyFont="1" applyFill="1" applyBorder="1" applyAlignment="1">
      <alignment horizontal="center" vertical="center" wrapText="1"/>
    </xf>
    <xf numFmtId="0" fontId="56" fillId="3" borderId="17" xfId="0" applyFont="1" applyFill="1" applyBorder="1" applyAlignment="1">
      <alignment horizontal="center" vertical="center" wrapText="1"/>
    </xf>
    <xf numFmtId="0" fontId="52" fillId="3" borderId="102" xfId="0" applyFont="1" applyFill="1" applyBorder="1" applyAlignment="1">
      <alignment horizontal="center" vertical="center" wrapText="1"/>
    </xf>
    <xf numFmtId="0" fontId="52" fillId="3" borderId="60" xfId="0" applyFont="1" applyFill="1" applyBorder="1" applyAlignment="1">
      <alignment horizontal="center" vertical="center" wrapText="1"/>
    </xf>
    <xf numFmtId="0" fontId="52" fillId="3" borderId="58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3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</cellXfs>
  <cellStyles count="19">
    <cellStyle name="Обычный" xfId="0" builtinId="0"/>
    <cellStyle name="Обычный 2" xfId="1" xr:uid="{00000000-0005-0000-0000-000001000000}"/>
    <cellStyle name="Обычный 2 2" xfId="7" xr:uid="{00000000-0005-0000-0000-000002000000}"/>
    <cellStyle name="Обычный 2 3" xfId="8" xr:uid="{00000000-0005-0000-0000-000003000000}"/>
    <cellStyle name="Обычный 21" xfId="16" xr:uid="{00000000-0005-0000-0000-000004000000}"/>
    <cellStyle name="Обычный 3" xfId="10" xr:uid="{00000000-0005-0000-0000-000005000000}"/>
    <cellStyle name="Обычный 4" xfId="17" xr:uid="{00000000-0005-0000-0000-000006000000}"/>
    <cellStyle name="Процентный" xfId="15" builtinId="5"/>
    <cellStyle name="Процентный 2" xfId="5" xr:uid="{00000000-0005-0000-0000-000008000000}"/>
    <cellStyle name="Процентный 2 2" xfId="9" xr:uid="{00000000-0005-0000-0000-000009000000}"/>
    <cellStyle name="Процентный 3" xfId="12" xr:uid="{00000000-0005-0000-0000-00000A000000}"/>
    <cellStyle name="Процентный 5 2" xfId="3" xr:uid="{00000000-0005-0000-0000-00000B000000}"/>
    <cellStyle name="Финансовый" xfId="13" builtinId="3"/>
    <cellStyle name="Финансовый 16 2" xfId="4" xr:uid="{00000000-0005-0000-0000-00000D000000}"/>
    <cellStyle name="Финансовый 17" xfId="18" xr:uid="{00000000-0005-0000-0000-00000E000000}"/>
    <cellStyle name="Финансовый 2" xfId="2" xr:uid="{00000000-0005-0000-0000-00000F000000}"/>
    <cellStyle name="Финансовый 2 2" xfId="6" xr:uid="{00000000-0005-0000-0000-000010000000}"/>
    <cellStyle name="Финансовый 2 3" xfId="14" xr:uid="{00000000-0005-0000-0000-000011000000}"/>
    <cellStyle name="Финансовый 3" xfId="1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8" Type="http://schemas.openxmlformats.org/officeDocument/2006/relationships/externalLink" Target="externalLinks/externalLink2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Sfininfk\Baza\Pdkz_s3004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2011&#1081;&#1080;&#1083;%20&#1087;&#1072;&#1093;&#1090;&#1072;%20&#1093;&#1086;&#1089;&#1080;&#1083;&#1080;\2011%20&#1081;&#1080;&#1083;%20&#1058;&#1056;&#1045;&#1057;%20&#1048;&#1053;&#1060;&#1054;&#1056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5;&#1080;&#1090;&#1086;&#1088;&#1080;&#1085;&#1075;\zahira\2004\man_mak_2005\&#1052;&#1086;&#1080;%20&#1076;&#1086;&#1082;&#1091;&#1084;&#1077;&#1085;&#1090;&#1099;\2004%20&#1081;&#1080;&#1083;\&#1044;&#1072;&#1089;&#1090;&#1091;&#1088;&#1083;&#1072;&#1088;\2005-07\&#1052;&#1086;&#1080;%20&#1076;&#1086;&#1082;&#1091;&#1084;&#1077;&#1085;&#1090;&#1099;\2003%20&#1081;&#1080;&#1083;\Dasturlar\&#1087;&#1088;&#1086;&#1075;&#1085;&#1086;&#1079;%202004-06\2004-2006%20&#1087;&#1088;&#1086;&#1075;&#1085;&#1086;&#1079;%20&#1053;&#1072;&#1084;&#1072;&#1085;&#1075;&#1072;&#108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Documents%20and%20Settings\Zmenalieva\&#1056;&#1072;&#1073;&#1086;&#1095;&#1080;&#1081;%20&#1089;&#1090;&#1086;&#1083;\&#1048;.&#1061;\2009\&#1076;&#1083;&#1103;%20&#1050;&#1072;&#1088;&#1072;&#1073;&#1072;&#1077;&#1074;&#1072;\UNG_flow_092_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Gugb(Prognoz)\Documents%20and%20Settings\10A16_BZA_1\Local%20Settings\Temporary%20Internet%20Files\OLKAF\&#1057;&#1072;&#1085;&#1080;&#1090;&#1072;&#1088;%20&#1090;&#1086;&#1079;&#1072;&#1083;&#1072;&#1096;%2026.09.2016&#1081;\25.09.16\25.09.16\&#1071;&#1053;&#1043;&#1048;%20&#1041;&#1040;&#1053;&#1050;\&#1041;&#1072;&#1085;&#108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Documents%20and%20Settings\Admin\&#1056;&#1072;&#1073;&#1086;&#1095;&#1080;&#1081;%20&#1089;&#1090;&#1086;&#1083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Documents%20and%20Settings\10A08_TAH_1\Local%20Settings\Temporary%20Internet%20Files\OLK60\Documents%20and%20Settings\10A08_TAH_1\Local%20Settings\Temporary%20Internet%20Files\OLK60\&#1040;&#1088;&#1080;&#1079;&#1072;&#1083;&#1072;&#1088;%20&#1085;&#1072;&#1079;&#1086;&#1088;&#1072;&#1090;&#1080;%20%205.11.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52;&#1045;&#1042;&#1040;-&#1057;&#1040;&#1041;&#1047;&#1040;&#1042;&#1054;&#1058;%202012\&#1056;&#1040;&#1047;&#1052;&#1045;&#1065;&#1045;&#1053;&#1048;&#1071;-2009\&#1043;&#1072;&#1083;&#1083;&#1072;&#1086;&#1088;&#1086;&#1083;\&#1052;&#1086;&#1080;%20&#1076;&#1086;&#1082;&#1091;&#1084;&#1077;&#1085;&#1090;&#1099;\&#1064;&#1072;&#1088;&#1086;&#1092;\2008%20&#1081;&#1080;&#1083;%20&#1092;&#1077;&#1088;&#1084;&#1077;&#1088;&#1083;&#1072;&#1088;%20&#1093;&#1080;&#1089;&#1086;&#1073;-&#1082;&#1080;&#1090;&#1086;&#1073;&#1080;\&#1058;&#1091;&#1084;&#1072;&#1085;&#1083;&#1072;&#1088;\&#1040;&#1088;&#1085;&#1072;&#1089;&#1086;&#1081;\&#1040;&#1088;&#1085;&#1072;&#1089;&#1086;&#1081;-&#1089;&#1090;&#1072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&#1041;&#1080;&#1088;&#1083;&#1072;&#1096;&#1084;&#1072;%202007%20&#1093;&#1086;&#1089;\1\Pk2003.1\&#1055;&#1050;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ulamov\forecast%20@%20mgulamov\&#1041;&#1072;&#1079;&#1072;\&#1044;&#1083;&#1103;%20&#1088;&#1091;&#1082;&#1086;&#1074;&#1086;&#1076;&#1089;&#1090;&#1074;&#1072;\2006\&#1092;&#1086;&#1088;&#1084;&#1072;_&#1076;&#1083;&#1103;_&#1088;&#1091;&#1082;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dlevskaya\RUSTAM\TEMP\2003&#1087;&#1088;&#1086;&#1075;&#1085;&#1086;&#1079;_&#1076;&#1083;&#1103;%20&#1040;&#1085;&#1078;&#1077;&#1083;&#107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&#1044;&#1072;&#1074;&#1083;&#1072;&#1090;%20&#1073;&#1102;&#1076;&#1078;&#1077;&#1090;&#1080;%20&#1083;&#1086;&#1081;&#1080;&#1093;&#1072;&#1089;&#1080;\&#1055;&#1088;&#1086;&#1075;&#1085;&#1086;&#1079;%20&#1085;&#1072;%202005-2007&#1075;&#1086;&#1076;\&#1055;&#1086;&#1076;&#1086;&#1093;&#1086;&#1076;_&#1087;&#1088;&#1086;&#1075;&#1085;2005_&#1087;&#1086;%20&#1075;&#1088;&#1091;&#1087;&#1087;&#1072;&#1084;_&#1044;&#10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etdinov-s\nss\&#1052;&#1086;&#1080;%20&#1076;&#1086;&#1082;&#1091;&#1084;&#1077;&#1085;&#1090;&#1099;\gjnht,%20rjhpby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b_pr\&#1041;&#1086;&#1075;%20&#1090;&#1086;&#1082;%20&#1073;&#1091;&#1081;&#1080;&#1095;&#1072;\25.12.2010\&#1052;&#1060;&#1054;-2008%20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55;\&#1055;&#1050;&#1052;_2005\&#1055;&#1050;&#1052;-2005%20&#1087;&#1086;&#1089;&#1083;%20(&#1076;&#1080;&#1089;&#1082;)\WINDOWS\&#1056;&#1072;&#1073;&#1086;&#1095;&#1080;&#1081;%20&#1089;&#1090;&#1086;&#1083;\SVOD-2004\&#1089;&#1074;&#1086;&#1076;&#1082;&#1072;\DBF06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0-4\djavalitdin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xa\&#1052;&#1086;&#1080;%20&#1076;&#1086;&#1082;&#1091;&#1084;&#1077;&#1085;&#1090;&#1099;\&#1052;&#1086;&#1081;%20&#1076;&#1086;&#1082;&#1091;&#1084;&#1077;&#1085;&#1090;\&#1043;&#1072;&#1081;&#1088;&#1072;&#1090;\&#1041;&#1072;&#1085;&#1082;\2006%20&#1081;%20&#1080;&#1084;&#1090;&#1105;%20&#1082;&#1088;\&#1048;&#1084;%20&#1082;&#1088;%20&#1084;&#1072;&#1081;%20&#1086;&#1081;&#1080;%201&#1095;&#1080;%20&#1103;&#1088;\&#1058;&#1091;&#1084;&#1072;&#1085;%20&#1090;&#1072;&#1096;\&#1044;&#1086;&#1082;&#1091;&#1084;&#1077;&#1085;&#1090;&#1099;\&#1052;&#1054;&#1053;&#1048;&#1058;&#1054;&#1056;&#1048;&#1053;&#1043;2006%20&#1040;&#1043;&#1056;&#1054;&#1055;&#1056;&#1054;&#1052;\2006%20&#1081;&#1080;&#1083;%2015.05.2006%20&#1075;&#1072;\&#1058;&#1072;&#1076;%20&#1073;&#1072;&#1085;&#1082;%2015.05.06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19_BAR_1\Local%20Settings\Temporary%20Internet%20Files\OLKA3\&#1055;&#1086;&#1088;&#1091;&#1095;&#1077;&#1085;&#1080;&#110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work\&#1056;&#1072;&#1089;&#1093;&#1086;&#1076;%20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Documents%20and%20Settings\schoolfund5\Local%20Settings\Temporary%20Internet%20Files\OLK8\&#1057;&#1045;&#1056;&#1058;&#1048;&#1060;&#1048;&#1050;&#1040;&#1058;-200-%202004%20&#1081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usmanov\&#1088;&#1072;&#1089;&#1095;&#1077;&#1090;%20&#1073;&#1102;&#1076;&#1078;&#1077;&#1090;&#1072;\Profiles\AAkhmedjonov\&#1056;&#1072;&#1073;&#1086;&#1095;&#1080;&#1081;%20&#1089;&#1090;&#1086;&#1083;\&#1056;&#1040;&#1057;&#1063;&#1045;&#1058;%20&#1041;&#1070;&#1044;&#1046;&#1045;&#1058;&#1040;\&#1048;&#1053;&#1060;&#1054;%20&#1044;&#1051;&#1071;%20&#1052;&#1042;&#1060;\&#1048;&#1053;&#1060;&#1054;&#1056;&#1052;&#1040;&#1062;&#1048;&#1071;%20&#1044;&#1051;&#1071;%20&#1052;&#1042;&#1060;\&#1058;&#1040;&#1056;&#1048;&#1060;&#1067;\UZB%20redtab%20Jan%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08_MRA_1\&#1056;&#1072;&#1073;&#1086;&#1095;&#1080;&#1081;%20&#1089;&#1090;&#1086;&#1083;\&#1061;&#1091;&#1076;&#1091;&#1076;&#1083;&#1072;&#1088;%20&#1089;&#1091;&#1073;&#1074;&#1077;&#1085;&#1094;&#1080;&#1103;%20&#1076;&#1072;&#1089;&#1090;&#1091;&#1088;&#1083;&#1072;&#1088;&#1080;%202016\2017-2021%20&#1044;&#1072;&#1089;&#1090;&#1091;&#1088;%20&#1092;&#1086;&#1088;&#1084;&#1072;&#1083;&#1072;&#1088;&#1080;\&#1042;&#1072;&#1079;&#1080;&#1088;&#1075;&#1072;%20&#1044;&#1072;&#1089;&#1090;&#1091;&#1088;&#1083;&#1072;&#1088;%201-&#1095;&#1086;&#1088;&#1072;&#1082;\&#1078;&#1072;&#1076;&#1074;&#1072;&#1083;%202-&#1095;&#1086;&#1088;&#1072;&#1082;\03%20&#1041;&#1091;&#1093;&#1086;&#1088;&#1086;%20&#1074;&#1080;&#1083;&#1086;&#1103;&#1090;%20C&#1091;&#1073;&#1074;&#1077;&#1085;&#1094;&#1080;&#1103;%20&#1084;&#1086;&#1076;&#1077;&#1083;&#1080;%202016-2018%20&#1090;&#1072;&#1082;&#1083;&#1080;&#109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80;&#1072;&#1075;&#1088;&#1072;&#1084;&#1084;&#1072;%20&#1074;%20Microsoft%20PowerPoin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sof-cf0f3a\admin\&#1052;&#1086;&#1080;%20&#1076;&#1086;&#1082;&#1091;&#1084;&#1077;&#1085;&#1090;&#1099;\Tohir%20aka\&#1060;&#1080;&#1085;%20&#1052;&#1080;&#1090;&#1072;&#108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7\c\BAL_214S\21409\214\&#1056;&#1077;&#1079;&#1077;&#1088;&#1074;\BAL.db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ет"/>
      <sheetName val="Кредит"/>
      <sheetName val="2001 base"/>
      <sheetName val="год_утч"/>
      <sheetName val="tab 19"/>
      <sheetName val="Data input"/>
      <sheetName val="План пр-ва"/>
      <sheetName val="табл чувств"/>
      <sheetName val="План продаж"/>
    </sheetNames>
    <sheetDataSet>
      <sheetData sheetId="0">
        <row r="7">
          <cell r="F7" t="str">
            <v>1.04.2003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м3"/>
      <sheetName val="табли 4свод"/>
      <sheetName val="табли 4 местний совет"/>
      <sheetName val="табли 4 БЮД мин. и ведомства"/>
      <sheetName val="табли 4 ХОЗ"/>
      <sheetName val="табл 5"/>
      <sheetName val="табл 6"/>
      <sheetName val="ком т 1"/>
      <sheetName val="ком т 2"/>
      <sheetName val="ком т 3"/>
      <sheetName val="ком таб 4"/>
      <sheetName val="ком таб 5"/>
      <sheetName val="ком т 6"/>
      <sheetName val="ком т 7"/>
      <sheetName val="ком т 8"/>
      <sheetName val="ком т 9"/>
      <sheetName val="ком т 9 (1,2,3)"/>
      <sheetName val="ком т 10"/>
      <sheetName val="ком т 11"/>
      <sheetName val="ком т 12"/>
      <sheetName val="ком т13 (2)"/>
      <sheetName val="ком т 14 (2)"/>
      <sheetName val="ком таб 15"/>
      <sheetName val="комтаб 16"/>
      <sheetName val="ком таб 17"/>
      <sheetName val="ком таб 18"/>
      <sheetName val="ком т 19"/>
      <sheetName val="Баланс 1"/>
      <sheetName val="транспорт"/>
      <sheetName val="транспорт (доход)"/>
      <sheetName val="Лист1"/>
      <sheetName val="чет эл инвест"/>
      <sheetName val="Лист2"/>
      <sheetName val="табли_4свод"/>
      <sheetName val="табли_4_местний_совет"/>
      <sheetName val="табли_4_БЮД_мин__и_ведомства"/>
      <sheetName val="табли_4_ХОЗ"/>
      <sheetName val="табл_5"/>
      <sheetName val="табл_6"/>
      <sheetName val="ком_т_1"/>
      <sheetName val="ком_т_2"/>
      <sheetName val="ком_т_3"/>
      <sheetName val="ком_таб_4"/>
      <sheetName val="ком_таб_5"/>
      <sheetName val="ком_т_6"/>
      <sheetName val="ком_т_7"/>
      <sheetName val="ком_т_8"/>
      <sheetName val="ком_т_9"/>
      <sheetName val="ком_т_9_(1,2,3)"/>
      <sheetName val="ком_т_10"/>
      <sheetName val="ком_т_11"/>
      <sheetName val="ком_т_12"/>
      <sheetName val="ком_т13_(2)"/>
      <sheetName val="ком_т_14_(2)"/>
      <sheetName val="ком_таб_15"/>
      <sheetName val="комтаб_16"/>
      <sheetName val="ком_таб_17"/>
      <sheetName val="ком_таб_18"/>
      <sheetName val="ком_т_19"/>
      <sheetName val="Баланс_1"/>
      <sheetName val="транспорт_(доход)"/>
      <sheetName val="чет_эл_инвест"/>
      <sheetName val="04,09"/>
      <sheetName val="BAL"/>
      <sheetName val="14301"/>
      <sheetName val="2004-2006 прогноз Наманган"/>
      <sheetName val="2. Молия"/>
      <sheetName val="country name looku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ж а м и"/>
      <sheetName val="Analysis of Interest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  <sheetName val="физ.тон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1">
          <cell r="B1">
            <v>0</v>
          </cell>
        </row>
      </sheetData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>
        <row r="1">
          <cell r="B1">
            <v>0</v>
          </cell>
        </row>
      </sheetData>
      <sheetData sheetId="78">
        <row r="1">
          <cell r="B1">
            <v>0</v>
          </cell>
        </row>
      </sheetData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СКВ"/>
      <sheetName val="БДС1"/>
      <sheetName val="БДС2"/>
      <sheetName val="ГРР"/>
      <sheetName val="БДС3"/>
      <sheetName val="БДС3 (2)"/>
      <sheetName val="БДС4"/>
      <sheetName val="БДС4 (2)"/>
      <sheetName val="Фин_рес"/>
      <sheetName val="затраты"/>
      <sheetName val="погаш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Все_МПГ"/>
      <sheetName val="ШимГ"/>
      <sheetName val="Жануб_Г"/>
      <sheetName val="Гарб_Г"/>
      <sheetName val="Марказ_Г"/>
      <sheetName val="Тош_Г"/>
      <sheetName val="Вод_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Кудуктаъм(ГзлТГД)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  <sheetName val="мфо"/>
      <sheetName val="Варианты"/>
      <sheetName val="Ex rate bloom"/>
      <sheetName val="к.смета"/>
      <sheetName val="Table 5"/>
    </sheetNames>
    <sheetDataSet>
      <sheetData sheetId="0" refreshError="1"/>
      <sheetData sheetId="1">
        <row r="23">
          <cell r="D2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Data input"/>
      <sheetName val="План пр-ва_1"/>
      <sheetName val="План продаж_1"/>
      <sheetName val="43 жадвал"/>
      <sheetName val="Фин.пок"/>
      <sheetName val="курс"/>
      <sheetName val="G1"/>
      <sheetName val="Analysis of Interest"/>
      <sheetName val="форма №2а"/>
      <sheetName val="tab17"/>
      <sheetName val="Варианты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11 жадвал"/>
    </sheetNames>
    <sheetDataSet>
      <sheetData sheetId="0">
        <row r="5">
          <cell r="A5" t="str">
            <v>ОПЕРАТИВНЫЕ СВЕДЕНИЯ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"/>
      <sheetName val="режа"/>
      <sheetName val="Нарх"/>
      <sheetName val="программа"/>
      <sheetName val="Куритиш нормаси"/>
      <sheetName val="маълумот"/>
      <sheetName val="ПК-17"/>
      <sheetName val="Фориш 2003"/>
    </sheetNames>
    <sheetDataSet>
      <sheetData sheetId="0" refreshError="1"/>
      <sheetData sheetId="1" refreshError="1">
        <row r="1">
          <cell r="A1" t="str">
            <v>шарт</v>
          </cell>
          <cell r="B1" t="str">
            <v>хўжалик</v>
          </cell>
          <cell r="C1" t="str">
            <v>хўж/тури</v>
          </cell>
          <cell r="D1" t="str">
            <v>Туман</v>
          </cell>
          <cell r="E1" t="str">
            <v>Завод</v>
          </cell>
          <cell r="F1" t="str">
            <v>режа</v>
          </cell>
          <cell r="G1" t="str">
            <v>Уруглик</v>
          </cell>
          <cell r="H1" t="str">
            <v>1дислокация</v>
          </cell>
          <cell r="I1" t="str">
            <v>2дислокация</v>
          </cell>
          <cell r="J1" t="str">
            <v>3дислокация</v>
          </cell>
          <cell r="K1" t="str">
            <v>4дислокация</v>
          </cell>
          <cell r="L1" t="str">
            <v>5дислокация</v>
          </cell>
          <cell r="M1" t="str">
            <v>6дислокация</v>
          </cell>
          <cell r="N1" t="str">
            <v>7дислокация</v>
          </cell>
          <cell r="O1" t="str">
            <v>8дислокация</v>
          </cell>
          <cell r="P1" t="str">
            <v>амал</v>
          </cell>
          <cell r="Q1" t="str">
            <v>баж%</v>
          </cell>
          <cell r="R1" t="str">
            <v>Аванс</v>
          </cell>
        </row>
        <row r="2">
          <cell r="A2">
            <v>780</v>
          </cell>
          <cell r="B2" t="str">
            <v>Азиз-Лочин</v>
          </cell>
          <cell r="C2" t="str">
            <v>ф/х</v>
          </cell>
          <cell r="D2" t="str">
            <v>Чимкургон</v>
          </cell>
          <cell r="E2" t="str">
            <v>Зафаробод</v>
          </cell>
          <cell r="F2">
            <v>7500</v>
          </cell>
          <cell r="H2">
            <v>19</v>
          </cell>
        </row>
        <row r="3">
          <cell r="A3">
            <v>781</v>
          </cell>
          <cell r="B3" t="str">
            <v>Алимардон Тураев</v>
          </cell>
          <cell r="C3" t="str">
            <v>ф/х</v>
          </cell>
          <cell r="D3" t="str">
            <v>Чимкургон</v>
          </cell>
          <cell r="E3" t="str">
            <v>Зафаробод</v>
          </cell>
          <cell r="F3">
            <v>21400</v>
          </cell>
          <cell r="J3">
            <v>17</v>
          </cell>
        </row>
        <row r="4">
          <cell r="A4">
            <v>782</v>
          </cell>
          <cell r="B4" t="str">
            <v>Асадбек-Олим</v>
          </cell>
          <cell r="C4" t="str">
            <v>ф/х</v>
          </cell>
          <cell r="D4" t="str">
            <v>Чимкургон</v>
          </cell>
          <cell r="E4" t="str">
            <v>Зафаробод</v>
          </cell>
          <cell r="F4">
            <v>24600</v>
          </cell>
          <cell r="J4">
            <v>18</v>
          </cell>
        </row>
        <row r="5">
          <cell r="A5">
            <v>783</v>
          </cell>
          <cell r="B5" t="str">
            <v>Аскар-Анорбой</v>
          </cell>
          <cell r="C5" t="str">
            <v>ф/х</v>
          </cell>
          <cell r="D5" t="str">
            <v>Чимкургон</v>
          </cell>
          <cell r="E5" t="str">
            <v>Зафаробод</v>
          </cell>
          <cell r="F5">
            <v>20000</v>
          </cell>
          <cell r="J5">
            <v>15</v>
          </cell>
        </row>
        <row r="6">
          <cell r="A6">
            <v>784</v>
          </cell>
          <cell r="B6" t="str">
            <v>Баланд осмон курки</v>
          </cell>
          <cell r="C6" t="str">
            <v>ф/х</v>
          </cell>
          <cell r="D6" t="str">
            <v>Чимкургон</v>
          </cell>
          <cell r="E6" t="str">
            <v>Зафаробод</v>
          </cell>
          <cell r="F6">
            <v>13600</v>
          </cell>
          <cell r="J6">
            <v>14</v>
          </cell>
        </row>
        <row r="7">
          <cell r="A7">
            <v>785</v>
          </cell>
          <cell r="B7" t="str">
            <v>Берди-Курбон</v>
          </cell>
          <cell r="C7" t="str">
            <v>ф/х</v>
          </cell>
          <cell r="D7" t="str">
            <v>Чимкургон</v>
          </cell>
          <cell r="E7" t="str">
            <v>Зафаробод</v>
          </cell>
          <cell r="F7">
            <v>7600</v>
          </cell>
          <cell r="J7">
            <v>15</v>
          </cell>
        </row>
        <row r="8">
          <cell r="A8">
            <v>786</v>
          </cell>
          <cell r="B8" t="str">
            <v>Бойжигит орзуси</v>
          </cell>
          <cell r="C8" t="str">
            <v>ф/х</v>
          </cell>
          <cell r="D8" t="str">
            <v>Чимкургон</v>
          </cell>
          <cell r="E8" t="str">
            <v>Зафаробод</v>
          </cell>
          <cell r="F8">
            <v>9000</v>
          </cell>
          <cell r="J8">
            <v>15</v>
          </cell>
        </row>
        <row r="9">
          <cell r="A9">
            <v>787</v>
          </cell>
          <cell r="B9" t="str">
            <v>Гузал-Норбуви</v>
          </cell>
          <cell r="C9" t="str">
            <v>ф/х</v>
          </cell>
          <cell r="D9" t="str">
            <v>Чимкургон</v>
          </cell>
          <cell r="E9" t="str">
            <v>Зафаробод</v>
          </cell>
          <cell r="F9">
            <v>15000</v>
          </cell>
          <cell r="J9">
            <v>18</v>
          </cell>
        </row>
        <row r="10">
          <cell r="A10">
            <v>788</v>
          </cell>
          <cell r="B10" t="str">
            <v>Гулчехра-Олим</v>
          </cell>
          <cell r="C10" t="str">
            <v>ф/х</v>
          </cell>
          <cell r="D10" t="str">
            <v>Чимкургон</v>
          </cell>
          <cell r="E10" t="str">
            <v>Зафаробод</v>
          </cell>
          <cell r="F10">
            <v>33200</v>
          </cell>
          <cell r="J10">
            <v>17</v>
          </cell>
        </row>
        <row r="11">
          <cell r="A11">
            <v>789</v>
          </cell>
          <cell r="B11" t="str">
            <v>Дилшод-Тадбиркор</v>
          </cell>
          <cell r="C11" t="str">
            <v>ф/х</v>
          </cell>
          <cell r="D11" t="str">
            <v>Чимкургон</v>
          </cell>
          <cell r="E11" t="str">
            <v>Зафаробод</v>
          </cell>
          <cell r="F11">
            <v>75000</v>
          </cell>
          <cell r="J11">
            <v>15</v>
          </cell>
        </row>
        <row r="12">
          <cell r="A12">
            <v>790</v>
          </cell>
          <cell r="B12" t="str">
            <v>Достык</v>
          </cell>
          <cell r="C12" t="str">
            <v>ф/х</v>
          </cell>
          <cell r="D12" t="str">
            <v>Чимкургон</v>
          </cell>
          <cell r="E12" t="str">
            <v>Зафаробод</v>
          </cell>
          <cell r="F12">
            <v>17800</v>
          </cell>
          <cell r="J12">
            <v>17</v>
          </cell>
        </row>
        <row r="13">
          <cell r="A13">
            <v>791</v>
          </cell>
          <cell r="B13" t="str">
            <v>Жавохир-Гулсарабону</v>
          </cell>
          <cell r="C13" t="str">
            <v>ф/х</v>
          </cell>
          <cell r="D13" t="str">
            <v>Чимкургон</v>
          </cell>
          <cell r="E13" t="str">
            <v>Зафаробод</v>
          </cell>
          <cell r="F13">
            <v>6900</v>
          </cell>
          <cell r="J13">
            <v>14</v>
          </cell>
        </row>
        <row r="14">
          <cell r="A14">
            <v>792</v>
          </cell>
          <cell r="B14" t="str">
            <v>Кажмухан</v>
          </cell>
          <cell r="C14" t="str">
            <v>ф/х</v>
          </cell>
          <cell r="D14" t="str">
            <v>Чимкургон</v>
          </cell>
          <cell r="E14" t="str">
            <v>Зафаробод</v>
          </cell>
          <cell r="F14">
            <v>22600</v>
          </cell>
          <cell r="J14">
            <v>15</v>
          </cell>
        </row>
        <row r="15">
          <cell r="A15">
            <v>793</v>
          </cell>
          <cell r="B15" t="str">
            <v>Камалак-Комолот</v>
          </cell>
          <cell r="C15" t="str">
            <v>ф/х</v>
          </cell>
          <cell r="D15" t="str">
            <v>Чимкургон</v>
          </cell>
          <cell r="E15" t="str">
            <v>Зафаробод</v>
          </cell>
          <cell r="F15">
            <v>25500</v>
          </cell>
          <cell r="J15">
            <v>14</v>
          </cell>
        </row>
        <row r="16">
          <cell r="A16">
            <v>794</v>
          </cell>
          <cell r="B16" t="str">
            <v>Кахор хожи бобо-Мамай угли</v>
          </cell>
          <cell r="C16" t="str">
            <v>ф/х</v>
          </cell>
          <cell r="D16" t="str">
            <v>Чимкургон</v>
          </cell>
          <cell r="E16" t="str">
            <v>Зафаробод</v>
          </cell>
          <cell r="F16">
            <v>22900</v>
          </cell>
          <cell r="J16">
            <v>16</v>
          </cell>
        </row>
        <row r="17">
          <cell r="A17">
            <v>795</v>
          </cell>
          <cell r="B17" t="str">
            <v>Лозуд гурухи</v>
          </cell>
          <cell r="C17" t="str">
            <v>ф/х</v>
          </cell>
          <cell r="D17" t="str">
            <v>Чимкургон</v>
          </cell>
          <cell r="E17" t="str">
            <v>Зафаробод</v>
          </cell>
          <cell r="F17">
            <v>18400</v>
          </cell>
          <cell r="J17">
            <v>15</v>
          </cell>
        </row>
        <row r="18">
          <cell r="A18">
            <v>796</v>
          </cell>
          <cell r="B18" t="str">
            <v>Мехринисо-Мархоба</v>
          </cell>
          <cell r="C18" t="str">
            <v>ф/х</v>
          </cell>
          <cell r="D18" t="str">
            <v>Чимкургон</v>
          </cell>
          <cell r="E18" t="str">
            <v>Зафаробод</v>
          </cell>
          <cell r="F18">
            <v>35000</v>
          </cell>
          <cell r="J18">
            <v>15</v>
          </cell>
        </row>
        <row r="19">
          <cell r="A19">
            <v>797</v>
          </cell>
          <cell r="B19" t="str">
            <v>Миржалол-Баходир</v>
          </cell>
          <cell r="C19" t="str">
            <v>ф/х</v>
          </cell>
          <cell r="D19" t="str">
            <v>Чимкургон</v>
          </cell>
          <cell r="E19" t="str">
            <v>Зафаробод</v>
          </cell>
          <cell r="F19">
            <v>14900</v>
          </cell>
          <cell r="J19">
            <v>14</v>
          </cell>
        </row>
        <row r="20">
          <cell r="A20">
            <v>798</v>
          </cell>
          <cell r="B20" t="str">
            <v>Миркомил бобо орзуси</v>
          </cell>
          <cell r="C20" t="str">
            <v>ф/х</v>
          </cell>
          <cell r="D20" t="str">
            <v>Чимкургон</v>
          </cell>
          <cell r="E20" t="str">
            <v>Зафаробод</v>
          </cell>
          <cell r="F20">
            <v>26700</v>
          </cell>
          <cell r="J20">
            <v>18</v>
          </cell>
        </row>
        <row r="21">
          <cell r="A21">
            <v>799</v>
          </cell>
          <cell r="B21" t="str">
            <v>Мурат</v>
          </cell>
          <cell r="C21" t="str">
            <v>ф/х</v>
          </cell>
          <cell r="D21" t="str">
            <v>Чимкургон</v>
          </cell>
          <cell r="E21" t="str">
            <v>Зафаробод</v>
          </cell>
          <cell r="F21">
            <v>12200</v>
          </cell>
          <cell r="J21">
            <v>17</v>
          </cell>
        </row>
        <row r="22">
          <cell r="A22">
            <v>800</v>
          </cell>
          <cell r="B22" t="str">
            <v>Одилбек-Дилшод</v>
          </cell>
          <cell r="C22" t="str">
            <v>ф/х</v>
          </cell>
          <cell r="D22" t="str">
            <v>Чимкургон</v>
          </cell>
          <cell r="E22" t="str">
            <v>Зафаробод</v>
          </cell>
          <cell r="F22">
            <v>20700</v>
          </cell>
          <cell r="J22">
            <v>14</v>
          </cell>
        </row>
        <row r="23">
          <cell r="A23">
            <v>801</v>
          </cell>
          <cell r="B23" t="str">
            <v>Ойкорча юлдуз</v>
          </cell>
          <cell r="C23" t="str">
            <v>ф/х</v>
          </cell>
          <cell r="D23" t="str">
            <v>Чимкургон</v>
          </cell>
          <cell r="E23" t="str">
            <v>Зафаробод</v>
          </cell>
          <cell r="F23">
            <v>21000</v>
          </cell>
          <cell r="J23">
            <v>18</v>
          </cell>
        </row>
        <row r="24">
          <cell r="A24">
            <v>802</v>
          </cell>
          <cell r="B24" t="str">
            <v>Прантон лоласи</v>
          </cell>
          <cell r="C24" t="str">
            <v>ф/х</v>
          </cell>
          <cell r="D24" t="str">
            <v>Чимкургон</v>
          </cell>
          <cell r="E24" t="str">
            <v>Зафаробод</v>
          </cell>
          <cell r="F24">
            <v>6000</v>
          </cell>
          <cell r="J24">
            <v>14</v>
          </cell>
        </row>
        <row r="25">
          <cell r="A25">
            <v>803</v>
          </cell>
          <cell r="B25" t="str">
            <v>Пулат-Мавлон</v>
          </cell>
          <cell r="C25" t="str">
            <v>ф/х</v>
          </cell>
          <cell r="D25" t="str">
            <v>Чимкургон</v>
          </cell>
          <cell r="E25" t="str">
            <v>Зафаробод</v>
          </cell>
          <cell r="F25">
            <v>15100</v>
          </cell>
          <cell r="J25">
            <v>13</v>
          </cell>
        </row>
        <row r="26">
          <cell r="A26">
            <v>804</v>
          </cell>
          <cell r="B26" t="str">
            <v>Сазхон-Кумуш</v>
          </cell>
          <cell r="C26" t="str">
            <v>ф/х</v>
          </cell>
          <cell r="D26" t="str">
            <v>Чимкургон</v>
          </cell>
          <cell r="E26" t="str">
            <v>Зафаробод</v>
          </cell>
          <cell r="F26">
            <v>24200</v>
          </cell>
          <cell r="J26">
            <v>15</v>
          </cell>
        </row>
        <row r="27">
          <cell r="A27">
            <v>805</v>
          </cell>
          <cell r="B27" t="str">
            <v>Санжар</v>
          </cell>
          <cell r="C27" t="str">
            <v>ф/х</v>
          </cell>
          <cell r="D27" t="str">
            <v>Чимкургон</v>
          </cell>
          <cell r="E27" t="str">
            <v>Зафаробод</v>
          </cell>
          <cell r="F27">
            <v>14600</v>
          </cell>
          <cell r="J27">
            <v>17</v>
          </cell>
        </row>
        <row r="28">
          <cell r="A28">
            <v>806</v>
          </cell>
          <cell r="B28" t="str">
            <v>Севара Хилола</v>
          </cell>
          <cell r="C28" t="str">
            <v>ф/х</v>
          </cell>
          <cell r="D28" t="str">
            <v>Чимкургон</v>
          </cell>
          <cell r="E28" t="str">
            <v>Зафаробод</v>
          </cell>
          <cell r="F28">
            <v>21700</v>
          </cell>
          <cell r="J28">
            <v>16</v>
          </cell>
        </row>
        <row r="29">
          <cell r="A29">
            <v>808</v>
          </cell>
          <cell r="B29" t="str">
            <v>Турдикул-Сиддик</v>
          </cell>
          <cell r="C29" t="str">
            <v>ф/х</v>
          </cell>
          <cell r="D29" t="str">
            <v>Чимкургон</v>
          </cell>
          <cell r="E29" t="str">
            <v>Зафаробод</v>
          </cell>
          <cell r="F29">
            <v>26300</v>
          </cell>
          <cell r="J29">
            <v>13</v>
          </cell>
        </row>
        <row r="30">
          <cell r="A30">
            <v>809</v>
          </cell>
          <cell r="B30" t="str">
            <v>Тухтамиш-Полвон</v>
          </cell>
          <cell r="C30" t="str">
            <v>ф/х</v>
          </cell>
          <cell r="D30" t="str">
            <v>Чимкургон</v>
          </cell>
          <cell r="E30" t="str">
            <v>Зафаробод</v>
          </cell>
          <cell r="F30">
            <v>31500</v>
          </cell>
          <cell r="J30">
            <v>15</v>
          </cell>
        </row>
        <row r="31">
          <cell r="A31">
            <v>810</v>
          </cell>
          <cell r="B31" t="str">
            <v>Улугбек Коракулов</v>
          </cell>
          <cell r="C31" t="str">
            <v>ф/х</v>
          </cell>
          <cell r="D31" t="str">
            <v>Чимкургон</v>
          </cell>
          <cell r="E31" t="str">
            <v>Зафаробод</v>
          </cell>
          <cell r="F31">
            <v>57000</v>
          </cell>
          <cell r="J31">
            <v>14</v>
          </cell>
        </row>
        <row r="32">
          <cell r="A32">
            <v>811</v>
          </cell>
          <cell r="B32" t="str">
            <v>УЯ-64/73</v>
          </cell>
          <cell r="C32" t="str">
            <v>ф/х</v>
          </cell>
          <cell r="D32" t="str">
            <v>Чимкургон</v>
          </cell>
          <cell r="E32" t="str">
            <v>Зафаробод</v>
          </cell>
          <cell r="F32">
            <v>349500</v>
          </cell>
          <cell r="J32">
            <v>14</v>
          </cell>
        </row>
        <row r="33">
          <cell r="A33">
            <v>812</v>
          </cell>
          <cell r="B33" t="str">
            <v>УЯ-64/78</v>
          </cell>
          <cell r="C33" t="str">
            <v>ф/х</v>
          </cell>
          <cell r="D33" t="str">
            <v>Чимкургон</v>
          </cell>
          <cell r="E33" t="str">
            <v>Зафаробод</v>
          </cell>
          <cell r="F33">
            <v>300000</v>
          </cell>
          <cell r="J33">
            <v>14</v>
          </cell>
        </row>
        <row r="34">
          <cell r="A34">
            <v>813</v>
          </cell>
          <cell r="B34" t="str">
            <v>Хайдар-Мумин</v>
          </cell>
          <cell r="C34" t="str">
            <v>ф/х</v>
          </cell>
          <cell r="D34" t="str">
            <v>Чимкургон</v>
          </cell>
          <cell r="E34" t="str">
            <v>Зафаробод</v>
          </cell>
          <cell r="F34">
            <v>17600</v>
          </cell>
          <cell r="J34">
            <v>15</v>
          </cell>
        </row>
        <row r="35">
          <cell r="A35">
            <v>814</v>
          </cell>
          <cell r="B35" t="str">
            <v>Хонбой-Тура</v>
          </cell>
          <cell r="C35" t="str">
            <v>ф/х</v>
          </cell>
          <cell r="D35" t="str">
            <v>Чимкургон</v>
          </cell>
          <cell r="E35" t="str">
            <v>Зафаробод</v>
          </cell>
          <cell r="F35">
            <v>15500</v>
          </cell>
          <cell r="J35">
            <v>15</v>
          </cell>
        </row>
        <row r="36">
          <cell r="A36">
            <v>815</v>
          </cell>
          <cell r="B36" t="str">
            <v>Шокибой</v>
          </cell>
          <cell r="C36" t="str">
            <v>ф/х</v>
          </cell>
          <cell r="D36" t="str">
            <v>Чимкургон</v>
          </cell>
          <cell r="E36" t="str">
            <v>Зафаробод</v>
          </cell>
          <cell r="F36">
            <v>34500</v>
          </cell>
          <cell r="J36">
            <v>18</v>
          </cell>
        </row>
        <row r="37">
          <cell r="A37">
            <v>816</v>
          </cell>
          <cell r="B37" t="str">
            <v>Эгизбулок кишлоги</v>
          </cell>
          <cell r="C37" t="str">
            <v>ф/х</v>
          </cell>
          <cell r="D37" t="str">
            <v>Чимкургон</v>
          </cell>
          <cell r="E37" t="str">
            <v>Зафаробод</v>
          </cell>
          <cell r="F37">
            <v>45000</v>
          </cell>
          <cell r="J37">
            <v>15</v>
          </cell>
        </row>
        <row r="38">
          <cell r="A38">
            <v>817</v>
          </cell>
          <cell r="B38" t="str">
            <v>Элёр Абдуганиев</v>
          </cell>
          <cell r="C38" t="str">
            <v>ф/х</v>
          </cell>
          <cell r="D38" t="str">
            <v>Чимкургон</v>
          </cell>
          <cell r="E38" t="str">
            <v>Зафаробод</v>
          </cell>
          <cell r="F38">
            <v>32000</v>
          </cell>
          <cell r="J38">
            <v>18</v>
          </cell>
        </row>
        <row r="39">
          <cell r="A39">
            <v>807</v>
          </cell>
          <cell r="B39" t="str">
            <v>Томур Тожик</v>
          </cell>
          <cell r="C39" t="str">
            <v>б/т</v>
          </cell>
          <cell r="D39" t="str">
            <v>Чимкургон</v>
          </cell>
          <cell r="E39" t="str">
            <v>Зафаробод</v>
          </cell>
          <cell r="F39">
            <v>6800</v>
          </cell>
          <cell r="J39">
            <v>14</v>
          </cell>
        </row>
        <row r="40">
          <cell r="A40">
            <v>703</v>
          </cell>
          <cell r="B40" t="str">
            <v>Абу-Ата</v>
          </cell>
          <cell r="C40" t="str">
            <v>ф/х</v>
          </cell>
          <cell r="D40" t="str">
            <v>Х.Олимжон</v>
          </cell>
          <cell r="E40" t="str">
            <v>Зафаробод</v>
          </cell>
          <cell r="F40">
            <v>49800</v>
          </cell>
          <cell r="J40">
            <v>2</v>
          </cell>
        </row>
        <row r="41">
          <cell r="A41">
            <v>704</v>
          </cell>
          <cell r="B41" t="str">
            <v>Алишер</v>
          </cell>
          <cell r="C41" t="str">
            <v>ф/х</v>
          </cell>
          <cell r="D41" t="str">
            <v>Х.Олимжон</v>
          </cell>
          <cell r="E41" t="str">
            <v>Зафаробод</v>
          </cell>
          <cell r="F41">
            <v>54300</v>
          </cell>
          <cell r="H41">
            <v>22</v>
          </cell>
        </row>
        <row r="42">
          <cell r="A42">
            <v>705</v>
          </cell>
          <cell r="B42" t="str">
            <v>Анора-Муниса</v>
          </cell>
          <cell r="C42" t="str">
            <v>ф/х</v>
          </cell>
          <cell r="D42" t="str">
            <v>Х.Олимжон</v>
          </cell>
          <cell r="E42" t="str">
            <v>Зафаробод</v>
          </cell>
          <cell r="F42">
            <v>30000</v>
          </cell>
          <cell r="H42">
            <v>18</v>
          </cell>
        </row>
        <row r="43">
          <cell r="A43">
            <v>706</v>
          </cell>
          <cell r="B43" t="str">
            <v>Анорбой Отабек орзуси</v>
          </cell>
          <cell r="C43" t="str">
            <v>ф/х</v>
          </cell>
          <cell r="D43" t="str">
            <v>Х.Олимжон</v>
          </cell>
          <cell r="E43" t="str">
            <v>Зафаробод</v>
          </cell>
          <cell r="F43">
            <v>28500</v>
          </cell>
          <cell r="H43">
            <v>18</v>
          </cell>
        </row>
        <row r="44">
          <cell r="A44">
            <v>707</v>
          </cell>
          <cell r="B44" t="str">
            <v>Аскар-Пулат</v>
          </cell>
          <cell r="C44" t="str">
            <v>ф/х</v>
          </cell>
          <cell r="D44" t="str">
            <v>Х.Олимжон</v>
          </cell>
          <cell r="E44" t="str">
            <v>Зафаробод</v>
          </cell>
          <cell r="F44">
            <v>46200</v>
          </cell>
          <cell r="H44">
            <v>20</v>
          </cell>
        </row>
        <row r="45">
          <cell r="A45">
            <v>708</v>
          </cell>
          <cell r="B45" t="str">
            <v>Ахмадхон</v>
          </cell>
          <cell r="C45" t="str">
            <v>ф/х</v>
          </cell>
          <cell r="D45" t="str">
            <v>Х.Олимжон</v>
          </cell>
          <cell r="E45" t="str">
            <v>Зафаробод</v>
          </cell>
          <cell r="F45">
            <v>58000</v>
          </cell>
          <cell r="H45">
            <v>18</v>
          </cell>
        </row>
        <row r="46">
          <cell r="A46">
            <v>709</v>
          </cell>
          <cell r="B46" t="str">
            <v>Б.Боголони</v>
          </cell>
          <cell r="C46" t="str">
            <v>ф/х</v>
          </cell>
          <cell r="D46" t="str">
            <v>Х.Олимжон</v>
          </cell>
          <cell r="E46" t="str">
            <v>Зафаробод</v>
          </cell>
          <cell r="F46">
            <v>72800</v>
          </cell>
          <cell r="H46">
            <v>22</v>
          </cell>
        </row>
        <row r="47">
          <cell r="A47">
            <v>710</v>
          </cell>
          <cell r="B47" t="str">
            <v>Баходир-Ботир</v>
          </cell>
          <cell r="C47" t="str">
            <v>ф/х</v>
          </cell>
          <cell r="D47" t="str">
            <v>Х.Олимжон</v>
          </cell>
          <cell r="E47" t="str">
            <v>Зафаробод</v>
          </cell>
          <cell r="F47">
            <v>133100</v>
          </cell>
          <cell r="H47">
            <v>20</v>
          </cell>
        </row>
        <row r="48">
          <cell r="A48">
            <v>711</v>
          </cell>
          <cell r="B48" t="str">
            <v>Баходир-Соиб</v>
          </cell>
          <cell r="C48" t="str">
            <v>ф/х</v>
          </cell>
          <cell r="D48" t="str">
            <v>Х.Олимжон</v>
          </cell>
          <cell r="E48" t="str">
            <v>Зафаробод</v>
          </cell>
          <cell r="F48">
            <v>16500</v>
          </cell>
          <cell r="H48">
            <v>17</v>
          </cell>
        </row>
        <row r="49">
          <cell r="A49">
            <v>712</v>
          </cell>
          <cell r="B49" t="str">
            <v>Бахтиёр-Сардор</v>
          </cell>
          <cell r="C49" t="str">
            <v>ф/х</v>
          </cell>
          <cell r="D49" t="str">
            <v>Х.Олимжон</v>
          </cell>
          <cell r="E49" t="str">
            <v>Зафаробод</v>
          </cell>
          <cell r="F49">
            <v>18000</v>
          </cell>
          <cell r="H49">
            <v>19</v>
          </cell>
        </row>
        <row r="50">
          <cell r="A50">
            <v>713</v>
          </cell>
          <cell r="B50" t="str">
            <v>Бобур-Комил</v>
          </cell>
          <cell r="C50" t="str">
            <v>ф/х</v>
          </cell>
          <cell r="D50" t="str">
            <v>Х.Олимжон</v>
          </cell>
          <cell r="E50" t="str">
            <v>Зафаробод</v>
          </cell>
          <cell r="F50">
            <v>21300</v>
          </cell>
          <cell r="H50">
            <v>18</v>
          </cell>
        </row>
        <row r="51">
          <cell r="A51">
            <v>714</v>
          </cell>
          <cell r="B51" t="str">
            <v>Булунгур-2</v>
          </cell>
          <cell r="C51" t="str">
            <v>ф/х</v>
          </cell>
          <cell r="D51" t="str">
            <v>Х.Олимжон</v>
          </cell>
          <cell r="E51" t="str">
            <v>Зафаробод</v>
          </cell>
          <cell r="F51">
            <v>43200</v>
          </cell>
          <cell r="H51">
            <v>17</v>
          </cell>
        </row>
        <row r="52">
          <cell r="A52">
            <v>715</v>
          </cell>
          <cell r="B52" t="str">
            <v>Бурибой</v>
          </cell>
          <cell r="C52" t="str">
            <v>ф/х</v>
          </cell>
          <cell r="D52" t="str">
            <v>Х.Олимжон</v>
          </cell>
          <cell r="E52" t="str">
            <v>Зафаробод</v>
          </cell>
          <cell r="F52">
            <v>78000</v>
          </cell>
          <cell r="H52">
            <v>17</v>
          </cell>
        </row>
        <row r="53">
          <cell r="A53">
            <v>716</v>
          </cell>
          <cell r="B53" t="str">
            <v>Бурон</v>
          </cell>
          <cell r="C53" t="str">
            <v>ф/х</v>
          </cell>
          <cell r="D53" t="str">
            <v>Х.Олимжон</v>
          </cell>
          <cell r="E53" t="str">
            <v>Зафаробод</v>
          </cell>
          <cell r="F53">
            <v>37800</v>
          </cell>
          <cell r="H53">
            <v>17</v>
          </cell>
        </row>
        <row r="54">
          <cell r="A54">
            <v>717</v>
          </cell>
          <cell r="B54" t="str">
            <v>Вахоб</v>
          </cell>
          <cell r="C54" t="str">
            <v>ф/х</v>
          </cell>
          <cell r="D54" t="str">
            <v>Х.Олимжон</v>
          </cell>
          <cell r="E54" t="str">
            <v>Зафаробод</v>
          </cell>
          <cell r="F54">
            <v>22100</v>
          </cell>
          <cell r="H54">
            <v>18</v>
          </cell>
        </row>
        <row r="55">
          <cell r="A55">
            <v>718</v>
          </cell>
          <cell r="B55" t="str">
            <v>Давлатёр</v>
          </cell>
          <cell r="C55" t="str">
            <v>ф/х</v>
          </cell>
          <cell r="D55" t="str">
            <v>Х.Олимжон</v>
          </cell>
          <cell r="E55" t="str">
            <v>Зафаробод</v>
          </cell>
          <cell r="F55">
            <v>35000</v>
          </cell>
          <cell r="H55">
            <v>18</v>
          </cell>
        </row>
        <row r="56">
          <cell r="A56">
            <v>719</v>
          </cell>
          <cell r="B56" t="str">
            <v>Диёрбек-Асилбек</v>
          </cell>
          <cell r="C56" t="str">
            <v>ф/х</v>
          </cell>
          <cell r="D56" t="str">
            <v>Х.Олимжон</v>
          </cell>
          <cell r="E56" t="str">
            <v>Зафаробод</v>
          </cell>
          <cell r="F56">
            <v>28000</v>
          </cell>
          <cell r="H56">
            <v>18</v>
          </cell>
        </row>
        <row r="57">
          <cell r="A57">
            <v>720</v>
          </cell>
          <cell r="B57" t="str">
            <v>Дилмурод-Кузи</v>
          </cell>
          <cell r="C57" t="str">
            <v>ф/х</v>
          </cell>
          <cell r="D57" t="str">
            <v>Х.Олимжон</v>
          </cell>
          <cell r="E57" t="str">
            <v>Зафаробод</v>
          </cell>
          <cell r="F57">
            <v>41200</v>
          </cell>
          <cell r="H57">
            <v>20</v>
          </cell>
        </row>
        <row r="58">
          <cell r="A58">
            <v>721</v>
          </cell>
          <cell r="B58" t="str">
            <v>Дилсафар</v>
          </cell>
          <cell r="C58" t="str">
            <v>ф/х</v>
          </cell>
          <cell r="D58" t="str">
            <v>Х.Олимжон</v>
          </cell>
          <cell r="E58" t="str">
            <v>Зафаробод</v>
          </cell>
          <cell r="F58">
            <v>13800</v>
          </cell>
          <cell r="H58">
            <v>17</v>
          </cell>
        </row>
        <row r="59">
          <cell r="A59">
            <v>722</v>
          </cell>
          <cell r="B59" t="str">
            <v>Доринсой</v>
          </cell>
          <cell r="C59" t="str">
            <v>ф/х</v>
          </cell>
          <cell r="D59" t="str">
            <v>Х.Олимжон</v>
          </cell>
          <cell r="E59" t="str">
            <v>Зафаробод</v>
          </cell>
          <cell r="F59">
            <v>15000</v>
          </cell>
          <cell r="H59">
            <v>19</v>
          </cell>
        </row>
        <row r="60">
          <cell r="A60">
            <v>723</v>
          </cell>
          <cell r="B60" t="str">
            <v>Дувлат</v>
          </cell>
          <cell r="C60" t="str">
            <v>ф/х</v>
          </cell>
          <cell r="D60" t="str">
            <v>Х.Олимжон</v>
          </cell>
          <cell r="E60" t="str">
            <v>Зафаробод</v>
          </cell>
          <cell r="F60">
            <v>344200</v>
          </cell>
          <cell r="H60">
            <v>19</v>
          </cell>
        </row>
        <row r="61">
          <cell r="A61">
            <v>724</v>
          </cell>
          <cell r="B61" t="str">
            <v>Жахонгир Д</v>
          </cell>
          <cell r="C61" t="str">
            <v>ф/х</v>
          </cell>
          <cell r="D61" t="str">
            <v>Х.Олимжон</v>
          </cell>
          <cell r="E61" t="str">
            <v>Зафаробод</v>
          </cell>
          <cell r="F61">
            <v>41900</v>
          </cell>
          <cell r="H61">
            <v>17</v>
          </cell>
        </row>
        <row r="62">
          <cell r="A62">
            <v>725</v>
          </cell>
          <cell r="B62" t="str">
            <v>Зевес киёфаси</v>
          </cell>
          <cell r="C62" t="str">
            <v>ф/х</v>
          </cell>
          <cell r="D62" t="str">
            <v>Х.Олимжон</v>
          </cell>
          <cell r="E62" t="str">
            <v>Зафаробод</v>
          </cell>
          <cell r="F62">
            <v>28500</v>
          </cell>
          <cell r="H62">
            <v>16</v>
          </cell>
        </row>
        <row r="63">
          <cell r="A63">
            <v>726</v>
          </cell>
          <cell r="B63" t="str">
            <v>Икромжон</v>
          </cell>
          <cell r="C63" t="str">
            <v>ф/х</v>
          </cell>
          <cell r="D63" t="str">
            <v>Х.Олимжон</v>
          </cell>
          <cell r="E63" t="str">
            <v>Зафаробод</v>
          </cell>
          <cell r="F63">
            <v>55200</v>
          </cell>
          <cell r="H63">
            <v>21</v>
          </cell>
        </row>
        <row r="64">
          <cell r="A64">
            <v>727</v>
          </cell>
          <cell r="B64" t="str">
            <v>Иштихон-Гузор</v>
          </cell>
          <cell r="C64" t="str">
            <v>ф/х</v>
          </cell>
          <cell r="D64" t="str">
            <v>Х.Олимжон</v>
          </cell>
          <cell r="E64" t="str">
            <v>Зафаробод</v>
          </cell>
          <cell r="F64">
            <v>30300</v>
          </cell>
          <cell r="H64">
            <v>22</v>
          </cell>
        </row>
        <row r="65">
          <cell r="A65">
            <v>728</v>
          </cell>
          <cell r="B65" t="str">
            <v>Кахрамон-Жамшид</v>
          </cell>
          <cell r="C65" t="str">
            <v>ф/х</v>
          </cell>
          <cell r="D65" t="str">
            <v>Х.Олимжон</v>
          </cell>
          <cell r="E65" t="str">
            <v>Зафаробод</v>
          </cell>
          <cell r="F65">
            <v>21500</v>
          </cell>
          <cell r="H65">
            <v>20</v>
          </cell>
        </row>
        <row r="66">
          <cell r="A66">
            <v>729</v>
          </cell>
          <cell r="B66" t="str">
            <v>Керегатош</v>
          </cell>
          <cell r="C66" t="str">
            <v>ф/х</v>
          </cell>
          <cell r="D66" t="str">
            <v>Х.Олимжон</v>
          </cell>
          <cell r="E66" t="str">
            <v>Зафаробод</v>
          </cell>
          <cell r="F66">
            <v>28500</v>
          </cell>
          <cell r="H66">
            <v>24</v>
          </cell>
        </row>
        <row r="67">
          <cell r="A67">
            <v>730</v>
          </cell>
          <cell r="B67" t="str">
            <v xml:space="preserve">Кобул-Боймон </v>
          </cell>
          <cell r="C67" t="str">
            <v>ф/х</v>
          </cell>
          <cell r="D67" t="str">
            <v>Х.Олимжон</v>
          </cell>
          <cell r="E67" t="str">
            <v>Зафаробод</v>
          </cell>
          <cell r="F67">
            <v>32400</v>
          </cell>
          <cell r="H67">
            <v>22</v>
          </cell>
        </row>
        <row r="68">
          <cell r="A68">
            <v>731</v>
          </cell>
          <cell r="B68" t="str">
            <v>Кодир Чурогон</v>
          </cell>
          <cell r="C68" t="str">
            <v>ф/х</v>
          </cell>
          <cell r="D68" t="str">
            <v>Х.Олимжон</v>
          </cell>
          <cell r="E68" t="str">
            <v>Зафаробод</v>
          </cell>
          <cell r="F68">
            <v>49700</v>
          </cell>
          <cell r="H68">
            <v>22</v>
          </cell>
        </row>
        <row r="69">
          <cell r="A69">
            <v>732</v>
          </cell>
          <cell r="B69" t="str">
            <v>Коратош</v>
          </cell>
          <cell r="C69" t="str">
            <v>ф/х</v>
          </cell>
          <cell r="D69" t="str">
            <v>Х.Олимжон</v>
          </cell>
          <cell r="E69" t="str">
            <v>Зафаробод</v>
          </cell>
          <cell r="F69">
            <v>39300</v>
          </cell>
          <cell r="H69">
            <v>18</v>
          </cell>
        </row>
        <row r="70">
          <cell r="A70">
            <v>733</v>
          </cell>
          <cell r="B70" t="str">
            <v>Кувон тупли-Имонкул ота</v>
          </cell>
          <cell r="C70" t="str">
            <v>ф/х</v>
          </cell>
          <cell r="D70" t="str">
            <v>Х.Олимжон</v>
          </cell>
          <cell r="E70" t="str">
            <v>Зафаробод</v>
          </cell>
          <cell r="F70">
            <v>43800</v>
          </cell>
          <cell r="H70">
            <v>17</v>
          </cell>
        </row>
        <row r="71">
          <cell r="A71">
            <v>734</v>
          </cell>
          <cell r="B71" t="str">
            <v>Курбон хожи</v>
          </cell>
          <cell r="C71" t="str">
            <v>ф/х</v>
          </cell>
          <cell r="D71" t="str">
            <v>Х.Олимжон</v>
          </cell>
          <cell r="E71" t="str">
            <v>Зафаробод</v>
          </cell>
          <cell r="F71">
            <v>42300</v>
          </cell>
          <cell r="H71">
            <v>22</v>
          </cell>
        </row>
        <row r="72">
          <cell r="A72">
            <v>735</v>
          </cell>
          <cell r="B72" t="str">
            <v>Маматкул ота Холмирзаев</v>
          </cell>
          <cell r="C72" t="str">
            <v>ф/х</v>
          </cell>
          <cell r="D72" t="str">
            <v>Х.Олимжон</v>
          </cell>
          <cell r="E72" t="str">
            <v>Зафаробод</v>
          </cell>
          <cell r="F72">
            <v>68400</v>
          </cell>
          <cell r="H72">
            <v>17</v>
          </cell>
        </row>
        <row r="73">
          <cell r="A73">
            <v>736</v>
          </cell>
          <cell r="B73" t="str">
            <v>Мана-Сахар</v>
          </cell>
          <cell r="C73" t="str">
            <v>ф/х</v>
          </cell>
          <cell r="D73" t="str">
            <v>Х.Олимжон</v>
          </cell>
          <cell r="E73" t="str">
            <v>Зафаробод</v>
          </cell>
          <cell r="F73">
            <v>52800</v>
          </cell>
          <cell r="H73">
            <v>20</v>
          </cell>
        </row>
        <row r="74">
          <cell r="A74">
            <v>737</v>
          </cell>
          <cell r="B74" t="str">
            <v>Марди бобо1</v>
          </cell>
          <cell r="C74" t="str">
            <v>ф/х</v>
          </cell>
          <cell r="D74" t="str">
            <v>Х.Олимжон</v>
          </cell>
          <cell r="E74" t="str">
            <v>Зафаробод</v>
          </cell>
          <cell r="F74">
            <v>87400</v>
          </cell>
          <cell r="H74">
            <v>23</v>
          </cell>
        </row>
        <row r="75">
          <cell r="A75">
            <v>738</v>
          </cell>
          <cell r="B75" t="str">
            <v>Матонат</v>
          </cell>
          <cell r="C75" t="str">
            <v>ф/х</v>
          </cell>
          <cell r="D75" t="str">
            <v>Х.Олимжон</v>
          </cell>
          <cell r="E75" t="str">
            <v>Зафаробод</v>
          </cell>
          <cell r="F75">
            <v>72200</v>
          </cell>
          <cell r="H75">
            <v>18</v>
          </cell>
        </row>
        <row r="76">
          <cell r="A76">
            <v>739</v>
          </cell>
          <cell r="B76" t="str">
            <v>Маъмур</v>
          </cell>
          <cell r="C76" t="str">
            <v>ф/х</v>
          </cell>
          <cell r="D76" t="str">
            <v>Х.Олимжон</v>
          </cell>
          <cell r="E76" t="str">
            <v>Зафаробод</v>
          </cell>
          <cell r="F76">
            <v>36400</v>
          </cell>
          <cell r="H76">
            <v>17</v>
          </cell>
        </row>
        <row r="77">
          <cell r="A77">
            <v>740</v>
          </cell>
          <cell r="B77" t="str">
            <v>Мезон-Гул</v>
          </cell>
          <cell r="C77" t="str">
            <v>ф/х</v>
          </cell>
          <cell r="D77" t="str">
            <v>Х.Олимжон</v>
          </cell>
          <cell r="E77" t="str">
            <v>Зафаробод</v>
          </cell>
          <cell r="F77">
            <v>52000</v>
          </cell>
          <cell r="H77">
            <v>17</v>
          </cell>
        </row>
        <row r="78">
          <cell r="A78">
            <v>741</v>
          </cell>
          <cell r="B78" t="str">
            <v>Муаззам-Мазмут</v>
          </cell>
          <cell r="C78" t="str">
            <v>ф/х</v>
          </cell>
          <cell r="D78" t="str">
            <v>Х.Олимжон</v>
          </cell>
          <cell r="E78" t="str">
            <v>Зафаробод</v>
          </cell>
          <cell r="F78">
            <v>23300</v>
          </cell>
          <cell r="H78">
            <v>17</v>
          </cell>
        </row>
        <row r="79">
          <cell r="A79">
            <v>742</v>
          </cell>
          <cell r="B79" t="str">
            <v>Муз океан</v>
          </cell>
          <cell r="C79" t="str">
            <v>ф/х</v>
          </cell>
          <cell r="D79" t="str">
            <v>Х.Олимжон</v>
          </cell>
          <cell r="E79" t="str">
            <v>Зафаробод</v>
          </cell>
          <cell r="F79">
            <v>27300</v>
          </cell>
          <cell r="H79">
            <v>18</v>
          </cell>
        </row>
        <row r="80">
          <cell r="A80">
            <v>743</v>
          </cell>
          <cell r="B80" t="str">
            <v>Мусурмон ота</v>
          </cell>
          <cell r="C80" t="str">
            <v>ф/х</v>
          </cell>
          <cell r="D80" t="str">
            <v>Х.Олимжон</v>
          </cell>
          <cell r="E80" t="str">
            <v>Зафаробод</v>
          </cell>
          <cell r="F80">
            <v>32500</v>
          </cell>
          <cell r="H80">
            <v>18</v>
          </cell>
        </row>
        <row r="81">
          <cell r="A81">
            <v>744</v>
          </cell>
          <cell r="B81" t="str">
            <v>Немат Авалбоев</v>
          </cell>
          <cell r="C81" t="str">
            <v>ф/х</v>
          </cell>
          <cell r="D81" t="str">
            <v>Х.Олимжон</v>
          </cell>
          <cell r="E81" t="str">
            <v>Зафаробод</v>
          </cell>
          <cell r="F81">
            <v>7100</v>
          </cell>
          <cell r="H81">
            <v>18</v>
          </cell>
        </row>
        <row r="82">
          <cell r="A82">
            <v>745</v>
          </cell>
          <cell r="B82" t="str">
            <v>Нурбобо Исоков</v>
          </cell>
          <cell r="C82" t="str">
            <v>ф/х</v>
          </cell>
          <cell r="D82" t="str">
            <v>Х.Олимжон</v>
          </cell>
          <cell r="E82" t="str">
            <v>Зафаробод</v>
          </cell>
          <cell r="F82">
            <v>39300</v>
          </cell>
          <cell r="H82">
            <v>19</v>
          </cell>
        </row>
        <row r="83">
          <cell r="A83">
            <v>746</v>
          </cell>
          <cell r="B83" t="str">
            <v>Нуриддин Туракулов</v>
          </cell>
          <cell r="C83" t="str">
            <v>ф/х</v>
          </cell>
          <cell r="D83" t="str">
            <v>Х.Олимжон</v>
          </cell>
          <cell r="E83" t="str">
            <v>Зафаробод</v>
          </cell>
          <cell r="F83">
            <v>48500</v>
          </cell>
          <cell r="H83">
            <v>20</v>
          </cell>
        </row>
        <row r="84">
          <cell r="A84">
            <v>747</v>
          </cell>
          <cell r="B84" t="str">
            <v>Ойбек</v>
          </cell>
          <cell r="C84" t="str">
            <v>ф/х</v>
          </cell>
          <cell r="D84" t="str">
            <v>Х.Олимжон</v>
          </cell>
          <cell r="E84" t="str">
            <v>Зафаробод</v>
          </cell>
          <cell r="F84">
            <v>13000</v>
          </cell>
          <cell r="H84">
            <v>21</v>
          </cell>
        </row>
        <row r="85">
          <cell r="A85">
            <v>748</v>
          </cell>
          <cell r="B85" t="str">
            <v>Оллон кудук</v>
          </cell>
          <cell r="C85" t="str">
            <v>ф/х</v>
          </cell>
          <cell r="D85" t="str">
            <v>Х.Олимжон</v>
          </cell>
          <cell r="E85" t="str">
            <v>Зафаробод</v>
          </cell>
          <cell r="F85">
            <v>30900</v>
          </cell>
          <cell r="H85">
            <v>24</v>
          </cell>
        </row>
        <row r="86">
          <cell r="A86">
            <v>749</v>
          </cell>
          <cell r="B86" t="str">
            <v>Олмос-Мухаммад</v>
          </cell>
          <cell r="C86" t="str">
            <v>ф/х</v>
          </cell>
          <cell r="D86" t="str">
            <v>Х.Олимжон</v>
          </cell>
          <cell r="E86" t="str">
            <v>Зафаробод</v>
          </cell>
          <cell r="F86">
            <v>53700</v>
          </cell>
          <cell r="H86">
            <v>20</v>
          </cell>
        </row>
        <row r="87">
          <cell r="A87">
            <v>750</v>
          </cell>
          <cell r="B87" t="str">
            <v>Ориф-Маман</v>
          </cell>
          <cell r="C87" t="str">
            <v>ф/х</v>
          </cell>
          <cell r="D87" t="str">
            <v>Х.Олимжон</v>
          </cell>
          <cell r="E87" t="str">
            <v>Зафаробод</v>
          </cell>
          <cell r="F87">
            <v>45500</v>
          </cell>
          <cell r="H87">
            <v>22</v>
          </cell>
        </row>
        <row r="88">
          <cell r="A88">
            <v>751</v>
          </cell>
          <cell r="B88" t="str">
            <v>Рахмат дом</v>
          </cell>
          <cell r="C88" t="str">
            <v>ф/х</v>
          </cell>
          <cell r="D88" t="str">
            <v>Х.Олимжон</v>
          </cell>
          <cell r="E88" t="str">
            <v>Зафаробод</v>
          </cell>
          <cell r="F88">
            <v>9000</v>
          </cell>
          <cell r="H88">
            <v>21</v>
          </cell>
        </row>
        <row r="89">
          <cell r="A89">
            <v>752</v>
          </cell>
          <cell r="B89" t="str">
            <v>Рузиева Шахринисо</v>
          </cell>
          <cell r="C89" t="str">
            <v>ф/х</v>
          </cell>
          <cell r="D89" t="str">
            <v>Х.Олимжон</v>
          </cell>
          <cell r="E89" t="str">
            <v>Зафаробод</v>
          </cell>
          <cell r="F89">
            <v>3000</v>
          </cell>
          <cell r="H89">
            <v>20</v>
          </cell>
        </row>
        <row r="90">
          <cell r="A90">
            <v>753</v>
          </cell>
          <cell r="B90" t="str">
            <v>Садирсой</v>
          </cell>
          <cell r="C90" t="str">
            <v>ф/х</v>
          </cell>
          <cell r="D90" t="str">
            <v>Х.Олимжон</v>
          </cell>
          <cell r="E90" t="str">
            <v>Зафаробод</v>
          </cell>
          <cell r="F90">
            <v>17500</v>
          </cell>
          <cell r="H90">
            <v>19</v>
          </cell>
        </row>
        <row r="91">
          <cell r="A91">
            <v>754</v>
          </cell>
          <cell r="B91" t="str">
            <v>Сайхурд</v>
          </cell>
          <cell r="C91" t="str">
            <v>ф/х</v>
          </cell>
          <cell r="D91" t="str">
            <v>Х.Олимжон</v>
          </cell>
          <cell r="E91" t="str">
            <v>Зафаробод</v>
          </cell>
          <cell r="F91">
            <v>8800</v>
          </cell>
          <cell r="H91">
            <v>22</v>
          </cell>
        </row>
        <row r="92">
          <cell r="A92">
            <v>755</v>
          </cell>
          <cell r="B92" t="str">
            <v>Сароиб</v>
          </cell>
          <cell r="C92" t="str">
            <v>ф/х</v>
          </cell>
          <cell r="D92" t="str">
            <v>Х.Олимжон</v>
          </cell>
          <cell r="E92" t="str">
            <v>Зафаробод</v>
          </cell>
          <cell r="F92">
            <v>60500</v>
          </cell>
          <cell r="H92">
            <v>22</v>
          </cell>
        </row>
        <row r="93">
          <cell r="A93">
            <v>756</v>
          </cell>
          <cell r="B93" t="str">
            <v>Синдор ота</v>
          </cell>
          <cell r="C93" t="str">
            <v>ф/х</v>
          </cell>
          <cell r="D93" t="str">
            <v>Х.Олимжон</v>
          </cell>
          <cell r="E93" t="str">
            <v>Зафаробод</v>
          </cell>
          <cell r="F93">
            <v>68900</v>
          </cell>
          <cell r="H93">
            <v>18</v>
          </cell>
        </row>
        <row r="94">
          <cell r="A94">
            <v>757</v>
          </cell>
          <cell r="B94" t="str">
            <v>Сирож</v>
          </cell>
          <cell r="C94" t="str">
            <v>ф/х</v>
          </cell>
          <cell r="D94" t="str">
            <v>Х.Олимжон</v>
          </cell>
          <cell r="E94" t="str">
            <v>Зафаробод</v>
          </cell>
          <cell r="F94">
            <v>113900</v>
          </cell>
          <cell r="H94">
            <v>17</v>
          </cell>
        </row>
        <row r="95">
          <cell r="A95">
            <v>758</v>
          </cell>
          <cell r="B95" t="str">
            <v>Солжукбек</v>
          </cell>
          <cell r="C95" t="str">
            <v>ф/х</v>
          </cell>
          <cell r="D95" t="str">
            <v>Х.Олимжон</v>
          </cell>
          <cell r="E95" t="str">
            <v>Зафаробод</v>
          </cell>
          <cell r="F95">
            <v>18200</v>
          </cell>
          <cell r="H95">
            <v>20</v>
          </cell>
        </row>
        <row r="96">
          <cell r="A96">
            <v>759</v>
          </cell>
          <cell r="B96" t="str">
            <v>Субон бобо</v>
          </cell>
          <cell r="C96" t="str">
            <v>ф/х</v>
          </cell>
          <cell r="D96" t="str">
            <v>Х.Олимжон</v>
          </cell>
          <cell r="E96" t="str">
            <v>Зафаробод</v>
          </cell>
          <cell r="F96">
            <v>19200</v>
          </cell>
          <cell r="H96">
            <v>17</v>
          </cell>
        </row>
        <row r="97">
          <cell r="A97">
            <v>760</v>
          </cell>
          <cell r="B97" t="str">
            <v>Сугдиёна</v>
          </cell>
          <cell r="C97" t="str">
            <v>ф/х</v>
          </cell>
          <cell r="D97" t="str">
            <v>Х.Олимжон</v>
          </cell>
          <cell r="E97" t="str">
            <v>Зафаробод</v>
          </cell>
          <cell r="F97">
            <v>30800</v>
          </cell>
          <cell r="H97">
            <v>20</v>
          </cell>
        </row>
        <row r="98">
          <cell r="A98">
            <v>761</v>
          </cell>
          <cell r="B98" t="str">
            <v>Тилов ота</v>
          </cell>
          <cell r="C98" t="str">
            <v>ф/х</v>
          </cell>
          <cell r="D98" t="str">
            <v>Х.Олимжон</v>
          </cell>
          <cell r="E98" t="str">
            <v>Зафаробод</v>
          </cell>
          <cell r="F98">
            <v>68700</v>
          </cell>
          <cell r="H98">
            <v>20</v>
          </cell>
        </row>
        <row r="99">
          <cell r="A99">
            <v>762</v>
          </cell>
          <cell r="B99" t="str">
            <v>Тулгоной</v>
          </cell>
          <cell r="C99" t="str">
            <v>ф/х</v>
          </cell>
          <cell r="D99" t="str">
            <v>Х.Олимжон</v>
          </cell>
          <cell r="E99" t="str">
            <v>Зафаробод</v>
          </cell>
          <cell r="F99">
            <v>87800</v>
          </cell>
          <cell r="H99">
            <v>18</v>
          </cell>
        </row>
        <row r="100">
          <cell r="A100">
            <v>763</v>
          </cell>
          <cell r="B100" t="str">
            <v>Турабек</v>
          </cell>
          <cell r="C100" t="str">
            <v>ф/х</v>
          </cell>
          <cell r="D100" t="str">
            <v>Х.Олимжон</v>
          </cell>
          <cell r="E100" t="str">
            <v>Зафаробод</v>
          </cell>
          <cell r="F100">
            <v>21000</v>
          </cell>
          <cell r="H100">
            <v>18</v>
          </cell>
        </row>
        <row r="101">
          <cell r="A101">
            <v>764</v>
          </cell>
          <cell r="B101" t="str">
            <v>Туфаланг</v>
          </cell>
          <cell r="C101" t="str">
            <v>ф/х</v>
          </cell>
          <cell r="D101" t="str">
            <v>Х.Олимжон</v>
          </cell>
          <cell r="E101" t="str">
            <v>Зафаробод</v>
          </cell>
          <cell r="F101">
            <v>30000</v>
          </cell>
          <cell r="H101">
            <v>20</v>
          </cell>
        </row>
        <row r="102">
          <cell r="A102">
            <v>766</v>
          </cell>
          <cell r="B102" t="str">
            <v>Феруз</v>
          </cell>
          <cell r="C102" t="str">
            <v>ф/х</v>
          </cell>
          <cell r="D102" t="str">
            <v>Х.Олимжон</v>
          </cell>
          <cell r="E102" t="str">
            <v>Зафаробод</v>
          </cell>
          <cell r="F102">
            <v>80600</v>
          </cell>
          <cell r="H102">
            <v>22</v>
          </cell>
        </row>
        <row r="103">
          <cell r="A103">
            <v>767</v>
          </cell>
          <cell r="B103" t="str">
            <v>Феруза Мамирова</v>
          </cell>
          <cell r="C103" t="str">
            <v>ф/х</v>
          </cell>
          <cell r="D103" t="str">
            <v>Х.Олимжон</v>
          </cell>
          <cell r="E103" t="str">
            <v>Зафаробод</v>
          </cell>
          <cell r="F103">
            <v>25700</v>
          </cell>
          <cell r="H103">
            <v>17</v>
          </cell>
        </row>
        <row r="104">
          <cell r="A104">
            <v>768</v>
          </cell>
          <cell r="B104" t="str">
            <v>Фуркат</v>
          </cell>
          <cell r="C104" t="str">
            <v>ф/х</v>
          </cell>
          <cell r="D104" t="str">
            <v>Х.Олимжон</v>
          </cell>
          <cell r="E104" t="str">
            <v>Зафаробод</v>
          </cell>
          <cell r="F104">
            <v>86500</v>
          </cell>
          <cell r="H104">
            <v>18</v>
          </cell>
        </row>
        <row r="105">
          <cell r="A105">
            <v>769</v>
          </cell>
          <cell r="B105" t="str">
            <v>Худоёрхон</v>
          </cell>
          <cell r="C105" t="str">
            <v>ф/х</v>
          </cell>
          <cell r="D105" t="str">
            <v>Х.Олимжон</v>
          </cell>
          <cell r="E105" t="str">
            <v>Зафаробод</v>
          </cell>
          <cell r="F105">
            <v>100000</v>
          </cell>
          <cell r="H105">
            <v>17</v>
          </cell>
        </row>
        <row r="106">
          <cell r="A106">
            <v>770</v>
          </cell>
          <cell r="B106" t="str">
            <v>Худойберди ота</v>
          </cell>
          <cell r="C106" t="str">
            <v>ф/х</v>
          </cell>
          <cell r="D106" t="str">
            <v>Х.Олимжон</v>
          </cell>
          <cell r="E106" t="str">
            <v>Зафаробод</v>
          </cell>
          <cell r="F106">
            <v>17900</v>
          </cell>
          <cell r="H106">
            <v>24</v>
          </cell>
        </row>
        <row r="107">
          <cell r="A107">
            <v>771</v>
          </cell>
          <cell r="B107" t="str">
            <v>Хулкар</v>
          </cell>
          <cell r="C107" t="str">
            <v>ф/х</v>
          </cell>
          <cell r="D107" t="str">
            <v>Х.Олимжон</v>
          </cell>
          <cell r="E107" t="str">
            <v>Зафаробод</v>
          </cell>
          <cell r="F107">
            <v>34700</v>
          </cell>
          <cell r="H107">
            <v>17</v>
          </cell>
        </row>
        <row r="108">
          <cell r="A108">
            <v>772</v>
          </cell>
          <cell r="B108" t="str">
            <v>Хумо-Хол</v>
          </cell>
          <cell r="C108" t="str">
            <v>ф/х</v>
          </cell>
          <cell r="D108" t="str">
            <v>Х.Олимжон</v>
          </cell>
          <cell r="E108" t="str">
            <v>Зафаробод</v>
          </cell>
          <cell r="F108">
            <v>75100</v>
          </cell>
          <cell r="H108">
            <v>17</v>
          </cell>
        </row>
        <row r="109">
          <cell r="A109">
            <v>773</v>
          </cell>
          <cell r="B109" t="str">
            <v>Хур диёр орзуси</v>
          </cell>
          <cell r="C109" t="str">
            <v>ф/х</v>
          </cell>
          <cell r="D109" t="str">
            <v>Х.Олимжон</v>
          </cell>
          <cell r="E109" t="str">
            <v>Зафаробод</v>
          </cell>
          <cell r="F109">
            <v>43200</v>
          </cell>
          <cell r="H109">
            <v>18</v>
          </cell>
        </row>
        <row r="110">
          <cell r="A110">
            <v>774</v>
          </cell>
          <cell r="B110" t="str">
            <v>Чингизхон</v>
          </cell>
          <cell r="C110" t="str">
            <v>ф/х</v>
          </cell>
          <cell r="D110" t="str">
            <v>Х.Олимжон</v>
          </cell>
          <cell r="E110" t="str">
            <v>Зафаробод</v>
          </cell>
          <cell r="F110">
            <v>60800</v>
          </cell>
          <cell r="H110">
            <v>19</v>
          </cell>
        </row>
        <row r="111">
          <cell r="A111">
            <v>775</v>
          </cell>
          <cell r="B111" t="str">
            <v>Шерзот</v>
          </cell>
          <cell r="C111" t="str">
            <v>ф/х</v>
          </cell>
          <cell r="D111" t="str">
            <v>Х.Олимжон</v>
          </cell>
          <cell r="E111" t="str">
            <v>Зафаробод</v>
          </cell>
          <cell r="F111">
            <v>112800</v>
          </cell>
          <cell r="H111">
            <v>22</v>
          </cell>
        </row>
        <row r="112">
          <cell r="A112">
            <v>776</v>
          </cell>
          <cell r="B112" t="str">
            <v>Шухрат-1</v>
          </cell>
          <cell r="C112" t="str">
            <v>ф/х</v>
          </cell>
          <cell r="D112" t="str">
            <v>Х.Олимжон</v>
          </cell>
          <cell r="E112" t="str">
            <v>Зафаробод</v>
          </cell>
          <cell r="F112">
            <v>24900</v>
          </cell>
          <cell r="H112">
            <v>19</v>
          </cell>
        </row>
        <row r="113">
          <cell r="A113">
            <v>777</v>
          </cell>
          <cell r="B113" t="str">
            <v>Элёр-Сардор</v>
          </cell>
          <cell r="C113" t="str">
            <v>ф/х</v>
          </cell>
          <cell r="D113" t="str">
            <v>Х.Олимжон</v>
          </cell>
          <cell r="E113" t="str">
            <v>Зафаробод</v>
          </cell>
          <cell r="F113">
            <v>27000</v>
          </cell>
          <cell r="H113">
            <v>18</v>
          </cell>
        </row>
        <row r="114">
          <cell r="A114">
            <v>778</v>
          </cell>
          <cell r="B114" t="str">
            <v>Эргаш-Шербек</v>
          </cell>
          <cell r="C114" t="str">
            <v>ф/х</v>
          </cell>
          <cell r="D114" t="str">
            <v>Х.Олимжон</v>
          </cell>
          <cell r="E114" t="str">
            <v>Зафаробод</v>
          </cell>
          <cell r="F114">
            <v>21300</v>
          </cell>
          <cell r="H114">
            <v>15</v>
          </cell>
        </row>
        <row r="115">
          <cell r="A115">
            <v>779</v>
          </cell>
          <cell r="B115" t="str">
            <v>Эсанбой Умаров</v>
          </cell>
          <cell r="C115" t="str">
            <v>ф/х</v>
          </cell>
          <cell r="D115" t="str">
            <v>Х.Олимжон</v>
          </cell>
          <cell r="E115" t="str">
            <v>Зафаробод</v>
          </cell>
          <cell r="F115">
            <v>31000</v>
          </cell>
          <cell r="H115">
            <v>18</v>
          </cell>
        </row>
        <row r="116">
          <cell r="A116">
            <v>765</v>
          </cell>
          <cell r="B116" t="str">
            <v>Улуг-Тожибой</v>
          </cell>
          <cell r="C116" t="str">
            <v>б/т</v>
          </cell>
          <cell r="D116" t="str">
            <v>Х.Олимжон</v>
          </cell>
          <cell r="E116" t="str">
            <v>Зафаробод</v>
          </cell>
          <cell r="F116">
            <v>15500</v>
          </cell>
          <cell r="H116">
            <v>21</v>
          </cell>
        </row>
        <row r="117">
          <cell r="A117">
            <v>650</v>
          </cell>
          <cell r="B117" t="str">
            <v>CASSIO</v>
          </cell>
          <cell r="C117" t="str">
            <v>ф/х</v>
          </cell>
          <cell r="D117" t="str">
            <v>Ф.Хужаев</v>
          </cell>
          <cell r="E117" t="str">
            <v>Зафаробод</v>
          </cell>
          <cell r="F117">
            <v>13900</v>
          </cell>
          <cell r="H117">
            <v>17</v>
          </cell>
        </row>
        <row r="118">
          <cell r="A118">
            <v>651</v>
          </cell>
          <cell r="B118" t="str">
            <v>Аббос-Шахзод</v>
          </cell>
          <cell r="C118" t="str">
            <v>ф/х</v>
          </cell>
          <cell r="D118" t="str">
            <v>Ф.Хужаев</v>
          </cell>
          <cell r="E118" t="str">
            <v>Зафаробод</v>
          </cell>
          <cell r="F118">
            <v>29600</v>
          </cell>
          <cell r="J118">
            <v>8</v>
          </cell>
        </row>
        <row r="119">
          <cell r="A119">
            <v>652</v>
          </cell>
          <cell r="B119" t="str">
            <v>Азия-Д</v>
          </cell>
          <cell r="C119" t="str">
            <v>ф/х</v>
          </cell>
          <cell r="D119" t="str">
            <v>Ф.Хужаев</v>
          </cell>
          <cell r="E119" t="str">
            <v>Зафаробод</v>
          </cell>
          <cell r="F119">
            <v>16300</v>
          </cell>
          <cell r="J119">
            <v>5</v>
          </cell>
        </row>
        <row r="120">
          <cell r="A120">
            <v>653</v>
          </cell>
          <cell r="B120" t="str">
            <v>Албарегум</v>
          </cell>
          <cell r="C120" t="str">
            <v>ф/х</v>
          </cell>
          <cell r="D120" t="str">
            <v>Ф.Хужаев</v>
          </cell>
          <cell r="E120" t="str">
            <v>Зафаробод</v>
          </cell>
          <cell r="F120">
            <v>30200</v>
          </cell>
          <cell r="J120">
            <v>8</v>
          </cell>
        </row>
        <row r="121">
          <cell r="A121">
            <v>654</v>
          </cell>
          <cell r="B121" t="str">
            <v xml:space="preserve">Бехзод-Алишер </v>
          </cell>
          <cell r="C121" t="str">
            <v>ф/х</v>
          </cell>
          <cell r="D121" t="str">
            <v>Ф.Хужаев</v>
          </cell>
          <cell r="E121" t="str">
            <v>Зафаробод</v>
          </cell>
          <cell r="F121">
            <v>17300</v>
          </cell>
          <cell r="J121">
            <v>8</v>
          </cell>
        </row>
        <row r="122">
          <cell r="A122">
            <v>655</v>
          </cell>
          <cell r="B122" t="str">
            <v>Бодом тог</v>
          </cell>
          <cell r="C122" t="str">
            <v>ф/х</v>
          </cell>
          <cell r="D122" t="str">
            <v>Ф.Хужаев</v>
          </cell>
          <cell r="E122" t="str">
            <v>Зафаробод</v>
          </cell>
          <cell r="F122">
            <v>19600</v>
          </cell>
          <cell r="J122">
            <v>5</v>
          </cell>
        </row>
        <row r="123">
          <cell r="A123">
            <v>656</v>
          </cell>
          <cell r="B123" t="str">
            <v>Ботирхон</v>
          </cell>
          <cell r="C123" t="str">
            <v>ф/х</v>
          </cell>
          <cell r="D123" t="str">
            <v>Ф.Хужаев</v>
          </cell>
          <cell r="E123" t="str">
            <v>Зафаробод</v>
          </cell>
          <cell r="F123">
            <v>25000</v>
          </cell>
          <cell r="J123">
            <v>5</v>
          </cell>
        </row>
        <row r="124">
          <cell r="A124">
            <v>657</v>
          </cell>
          <cell r="B124" t="str">
            <v>Бунёд-Шер</v>
          </cell>
          <cell r="C124" t="str">
            <v>ф/х</v>
          </cell>
          <cell r="D124" t="str">
            <v>Ф.Хужаев</v>
          </cell>
          <cell r="E124" t="str">
            <v>Зафаробод</v>
          </cell>
          <cell r="F124">
            <v>14000</v>
          </cell>
          <cell r="J124">
            <v>6</v>
          </cell>
        </row>
        <row r="125">
          <cell r="A125">
            <v>658</v>
          </cell>
          <cell r="B125" t="str">
            <v>Гайрат</v>
          </cell>
          <cell r="C125" t="str">
            <v>ф/х</v>
          </cell>
          <cell r="D125" t="str">
            <v>Ф.Хужаев</v>
          </cell>
          <cell r="E125" t="str">
            <v>Зафаробод</v>
          </cell>
          <cell r="F125">
            <v>15000</v>
          </cell>
          <cell r="J125">
            <v>6</v>
          </cell>
        </row>
        <row r="126">
          <cell r="A126">
            <v>659</v>
          </cell>
          <cell r="B126" t="str">
            <v>Гараша</v>
          </cell>
          <cell r="C126" t="str">
            <v>ф/х</v>
          </cell>
          <cell r="D126" t="str">
            <v>Ф.Хужаев</v>
          </cell>
          <cell r="E126" t="str">
            <v>Зафаробод</v>
          </cell>
          <cell r="F126">
            <v>32400</v>
          </cell>
          <cell r="J126">
            <v>6</v>
          </cell>
        </row>
        <row r="127">
          <cell r="A127">
            <v>660</v>
          </cell>
          <cell r="B127" t="str">
            <v>Даврон ота</v>
          </cell>
          <cell r="C127" t="str">
            <v>ф/х</v>
          </cell>
          <cell r="D127" t="str">
            <v>Ф.Хужаев</v>
          </cell>
          <cell r="E127" t="str">
            <v>Зафаробод</v>
          </cell>
          <cell r="F127">
            <v>24500</v>
          </cell>
          <cell r="J127">
            <v>4</v>
          </cell>
        </row>
        <row r="128">
          <cell r="A128">
            <v>661</v>
          </cell>
          <cell r="B128" t="str">
            <v>Даврон юлдузи</v>
          </cell>
          <cell r="C128" t="str">
            <v>ф/х</v>
          </cell>
          <cell r="D128" t="str">
            <v>Ф.Хужаев</v>
          </cell>
          <cell r="E128" t="str">
            <v>Зафаробод</v>
          </cell>
          <cell r="F128">
            <v>27900</v>
          </cell>
          <cell r="J128">
            <v>4</v>
          </cell>
        </row>
        <row r="129">
          <cell r="A129">
            <v>662</v>
          </cell>
          <cell r="B129" t="str">
            <v>Дилмурод</v>
          </cell>
          <cell r="C129" t="str">
            <v>ф/х</v>
          </cell>
          <cell r="D129" t="str">
            <v>Ф.Хужаев</v>
          </cell>
          <cell r="E129" t="str">
            <v>Зафаробод</v>
          </cell>
          <cell r="F129">
            <v>96000</v>
          </cell>
          <cell r="J129">
            <v>8</v>
          </cell>
        </row>
        <row r="130">
          <cell r="A130">
            <v>663</v>
          </cell>
          <cell r="B130" t="str">
            <v>Дилшод-Бобобек</v>
          </cell>
          <cell r="C130" t="str">
            <v>ф/х</v>
          </cell>
          <cell r="D130" t="str">
            <v>Ф.Хужаев</v>
          </cell>
          <cell r="E130" t="str">
            <v>Зафаробод</v>
          </cell>
          <cell r="F130">
            <v>10000</v>
          </cell>
          <cell r="J130">
            <v>6</v>
          </cell>
        </row>
        <row r="131">
          <cell r="A131">
            <v>664</v>
          </cell>
          <cell r="B131" t="str">
            <v>Жиловдор бобо</v>
          </cell>
          <cell r="C131" t="str">
            <v>ф/х</v>
          </cell>
          <cell r="D131" t="str">
            <v>Ф.Хужаев</v>
          </cell>
          <cell r="E131" t="str">
            <v>Зафаробод</v>
          </cell>
          <cell r="F131">
            <v>15100</v>
          </cell>
          <cell r="J131">
            <v>8</v>
          </cell>
        </row>
        <row r="132">
          <cell r="A132">
            <v>665</v>
          </cell>
          <cell r="B132" t="str">
            <v>Зайнак-Малик</v>
          </cell>
          <cell r="C132" t="str">
            <v>ф/х</v>
          </cell>
          <cell r="D132" t="str">
            <v>Ф.Хужаев</v>
          </cell>
          <cell r="E132" t="str">
            <v>Зафаробод</v>
          </cell>
          <cell r="F132">
            <v>8000</v>
          </cell>
          <cell r="J132">
            <v>6</v>
          </cell>
        </row>
        <row r="133">
          <cell r="A133">
            <v>666</v>
          </cell>
          <cell r="B133" t="str">
            <v>Зарафшон</v>
          </cell>
          <cell r="C133" t="str">
            <v>ф/х</v>
          </cell>
          <cell r="D133" t="str">
            <v>Ф.Хужаев</v>
          </cell>
          <cell r="E133" t="str">
            <v>Зафаробод</v>
          </cell>
          <cell r="F133">
            <v>12200</v>
          </cell>
          <cell r="J133">
            <v>8</v>
          </cell>
        </row>
        <row r="134">
          <cell r="A134">
            <v>667</v>
          </cell>
          <cell r="B134" t="str">
            <v>Ислом ота</v>
          </cell>
          <cell r="C134" t="str">
            <v>ф/х</v>
          </cell>
          <cell r="D134" t="str">
            <v>Ф.Хужаев</v>
          </cell>
          <cell r="E134" t="str">
            <v>Зафаробод</v>
          </cell>
          <cell r="F134">
            <v>43300</v>
          </cell>
          <cell r="J134">
            <v>8</v>
          </cell>
        </row>
        <row r="135">
          <cell r="A135">
            <v>668</v>
          </cell>
          <cell r="B135" t="str">
            <v>Ислом-Азамат</v>
          </cell>
          <cell r="C135" t="str">
            <v>ф/х</v>
          </cell>
          <cell r="D135" t="str">
            <v>Ф.Хужаев</v>
          </cell>
          <cell r="E135" t="str">
            <v>Зафаробод</v>
          </cell>
          <cell r="F135">
            <v>6700</v>
          </cell>
          <cell r="J135">
            <v>4</v>
          </cell>
        </row>
        <row r="136">
          <cell r="A136">
            <v>669</v>
          </cell>
          <cell r="B136" t="str">
            <v>Кораобдол</v>
          </cell>
          <cell r="C136" t="str">
            <v>ф/х</v>
          </cell>
          <cell r="D136" t="str">
            <v>Ф.Хужаев</v>
          </cell>
          <cell r="E136" t="str">
            <v>Зафаробод</v>
          </cell>
          <cell r="F136">
            <v>3700</v>
          </cell>
          <cell r="J136">
            <v>5</v>
          </cell>
        </row>
        <row r="137">
          <cell r="A137">
            <v>670</v>
          </cell>
          <cell r="B137" t="str">
            <v>Лазизбек-Байрамбек</v>
          </cell>
          <cell r="C137" t="str">
            <v>ф/х</v>
          </cell>
          <cell r="D137" t="str">
            <v>Ф.Хужаев</v>
          </cell>
          <cell r="E137" t="str">
            <v>Зафаробод</v>
          </cell>
          <cell r="F137">
            <v>20200</v>
          </cell>
          <cell r="J137">
            <v>4</v>
          </cell>
        </row>
        <row r="138">
          <cell r="A138">
            <v>671</v>
          </cell>
          <cell r="B138" t="str">
            <v>Лазизбек-Назарбек</v>
          </cell>
          <cell r="C138" t="str">
            <v>ф/х</v>
          </cell>
          <cell r="D138" t="str">
            <v>Ф.Хужаев</v>
          </cell>
          <cell r="E138" t="str">
            <v>Зафаробод</v>
          </cell>
          <cell r="F138">
            <v>8000</v>
          </cell>
          <cell r="J138">
            <v>5</v>
          </cell>
        </row>
        <row r="139">
          <cell r="A139">
            <v>672</v>
          </cell>
          <cell r="B139" t="str">
            <v>Мамай</v>
          </cell>
          <cell r="C139" t="str">
            <v>ф/х</v>
          </cell>
          <cell r="D139" t="str">
            <v>Ф.Хужаев</v>
          </cell>
          <cell r="E139" t="str">
            <v>Зафаробод</v>
          </cell>
          <cell r="F139">
            <v>34000</v>
          </cell>
          <cell r="J139">
            <v>6</v>
          </cell>
        </row>
        <row r="140">
          <cell r="A140">
            <v>673</v>
          </cell>
          <cell r="B140" t="str">
            <v>Миржалол-М</v>
          </cell>
          <cell r="C140" t="str">
            <v>ф/х</v>
          </cell>
          <cell r="D140" t="str">
            <v>Ф.Хужаев</v>
          </cell>
          <cell r="E140" t="str">
            <v>Зафаробод</v>
          </cell>
          <cell r="F140">
            <v>28800</v>
          </cell>
          <cell r="J140">
            <v>4</v>
          </cell>
        </row>
        <row r="141">
          <cell r="A141">
            <v>674</v>
          </cell>
          <cell r="B141" t="str">
            <v>Навбахор</v>
          </cell>
          <cell r="C141" t="str">
            <v>ф/х</v>
          </cell>
          <cell r="D141" t="str">
            <v>Ф.Хужаев</v>
          </cell>
          <cell r="E141" t="str">
            <v>Зафаробод</v>
          </cell>
          <cell r="F141">
            <v>22400</v>
          </cell>
          <cell r="J141">
            <v>6</v>
          </cell>
        </row>
        <row r="142">
          <cell r="A142">
            <v>675</v>
          </cell>
          <cell r="B142" t="str">
            <v>Нажубулло</v>
          </cell>
          <cell r="C142" t="str">
            <v>ф/х</v>
          </cell>
          <cell r="D142" t="str">
            <v>Ф.Хужаев</v>
          </cell>
          <cell r="E142" t="str">
            <v>Зафаробод</v>
          </cell>
          <cell r="F142">
            <v>6700</v>
          </cell>
          <cell r="J142">
            <v>4</v>
          </cell>
        </row>
        <row r="143">
          <cell r="A143">
            <v>676</v>
          </cell>
          <cell r="B143" t="str">
            <v>Нурафшон</v>
          </cell>
          <cell r="C143" t="str">
            <v>ф/х</v>
          </cell>
          <cell r="D143" t="str">
            <v>Ф.Хужаев</v>
          </cell>
          <cell r="E143" t="str">
            <v>Зафаробод</v>
          </cell>
          <cell r="F143">
            <v>9000</v>
          </cell>
          <cell r="J143">
            <v>6</v>
          </cell>
        </row>
        <row r="144">
          <cell r="A144">
            <v>677</v>
          </cell>
          <cell r="B144" t="str">
            <v>Нурота-чашма</v>
          </cell>
          <cell r="C144" t="str">
            <v>ф/х</v>
          </cell>
          <cell r="D144" t="str">
            <v>Ф.Хужаев</v>
          </cell>
          <cell r="E144" t="str">
            <v>Зафаробод</v>
          </cell>
          <cell r="F144">
            <v>7800</v>
          </cell>
          <cell r="J144">
            <v>4</v>
          </cell>
        </row>
        <row r="145">
          <cell r="A145">
            <v>678</v>
          </cell>
          <cell r="B145" t="str">
            <v>Обит-Нур</v>
          </cell>
          <cell r="C145" t="str">
            <v>ф/х</v>
          </cell>
          <cell r="D145" t="str">
            <v>Ф.Хужаев</v>
          </cell>
          <cell r="E145" t="str">
            <v>Зафаробод</v>
          </cell>
          <cell r="F145">
            <v>13000</v>
          </cell>
          <cell r="J145">
            <v>6</v>
          </cell>
        </row>
        <row r="146">
          <cell r="A146">
            <v>679</v>
          </cell>
          <cell r="B146" t="str">
            <v>Озод</v>
          </cell>
          <cell r="C146" t="str">
            <v>ф/х</v>
          </cell>
          <cell r="D146" t="str">
            <v>Ф.Хужаев</v>
          </cell>
          <cell r="E146" t="str">
            <v>Зафаробод</v>
          </cell>
          <cell r="F146">
            <v>49200</v>
          </cell>
          <cell r="J146">
            <v>2</v>
          </cell>
        </row>
        <row r="147">
          <cell r="A147">
            <v>680</v>
          </cell>
          <cell r="B147" t="str">
            <v>Ок-чакмок</v>
          </cell>
          <cell r="C147" t="str">
            <v>ф/х</v>
          </cell>
          <cell r="D147" t="str">
            <v>Ф.Хужаев</v>
          </cell>
          <cell r="E147" t="str">
            <v>Зафаробод</v>
          </cell>
          <cell r="F147">
            <v>15900</v>
          </cell>
          <cell r="J147">
            <v>2</v>
          </cell>
        </row>
        <row r="148">
          <cell r="A148">
            <v>681</v>
          </cell>
          <cell r="B148" t="str">
            <v>Омонбой</v>
          </cell>
          <cell r="C148" t="str">
            <v>ф/х</v>
          </cell>
          <cell r="D148" t="str">
            <v>Ф.Хужаев</v>
          </cell>
          <cell r="E148" t="str">
            <v>Зафаробод</v>
          </cell>
          <cell r="F148">
            <v>20400</v>
          </cell>
          <cell r="J148">
            <v>6</v>
          </cell>
        </row>
        <row r="149">
          <cell r="A149">
            <v>682</v>
          </cell>
          <cell r="B149" t="str">
            <v>Омон-Жума</v>
          </cell>
          <cell r="C149" t="str">
            <v>ф/х</v>
          </cell>
          <cell r="D149" t="str">
            <v>Ф.Хужаев</v>
          </cell>
          <cell r="E149" t="str">
            <v>Зафаробод</v>
          </cell>
          <cell r="F149">
            <v>37000</v>
          </cell>
          <cell r="J149">
            <v>2</v>
          </cell>
        </row>
        <row r="150">
          <cell r="A150">
            <v>683</v>
          </cell>
          <cell r="B150" t="str">
            <v>Орзу-Холмурод</v>
          </cell>
          <cell r="C150" t="str">
            <v>ф/х</v>
          </cell>
          <cell r="D150" t="str">
            <v>Ф.Хужаев</v>
          </cell>
          <cell r="E150" t="str">
            <v>Зафаробод</v>
          </cell>
          <cell r="F150">
            <v>13700</v>
          </cell>
          <cell r="J150">
            <v>6</v>
          </cell>
        </row>
        <row r="151">
          <cell r="A151">
            <v>684</v>
          </cell>
          <cell r="B151" t="str">
            <v>Помир</v>
          </cell>
          <cell r="C151" t="str">
            <v>ф/х</v>
          </cell>
          <cell r="D151" t="str">
            <v>Ф.Хужаев</v>
          </cell>
          <cell r="E151" t="str">
            <v>Зафаробод</v>
          </cell>
          <cell r="F151">
            <v>12300</v>
          </cell>
          <cell r="J151">
            <v>6</v>
          </cell>
        </row>
        <row r="152">
          <cell r="A152">
            <v>685</v>
          </cell>
          <cell r="B152" t="str">
            <v>Пулат</v>
          </cell>
          <cell r="C152" t="str">
            <v>ф/х</v>
          </cell>
          <cell r="D152" t="str">
            <v>Ф.Хужаев</v>
          </cell>
          <cell r="E152" t="str">
            <v>Зафаробод</v>
          </cell>
          <cell r="F152">
            <v>12200</v>
          </cell>
          <cell r="J152">
            <v>6</v>
          </cell>
        </row>
        <row r="153">
          <cell r="A153">
            <v>686</v>
          </cell>
          <cell r="B153" t="str">
            <v>Сайхун</v>
          </cell>
          <cell r="C153" t="str">
            <v>ф/х</v>
          </cell>
          <cell r="D153" t="str">
            <v>Ф.Хужаев</v>
          </cell>
          <cell r="E153" t="str">
            <v>Зафаробод</v>
          </cell>
          <cell r="F153">
            <v>35400</v>
          </cell>
          <cell r="J153">
            <v>6</v>
          </cell>
        </row>
        <row r="154">
          <cell r="A154">
            <v>687</v>
          </cell>
          <cell r="B154" t="str">
            <v>Самовит-Суворий</v>
          </cell>
          <cell r="C154" t="str">
            <v>ф/х</v>
          </cell>
          <cell r="D154" t="str">
            <v>Ф.Хужаев</v>
          </cell>
          <cell r="E154" t="str">
            <v>Зафаробод</v>
          </cell>
          <cell r="F154">
            <v>20000</v>
          </cell>
          <cell r="J154">
            <v>6</v>
          </cell>
        </row>
        <row r="155">
          <cell r="A155">
            <v>688</v>
          </cell>
          <cell r="B155" t="str">
            <v>Семуруг</v>
          </cell>
          <cell r="C155" t="str">
            <v>ф/х</v>
          </cell>
          <cell r="D155" t="str">
            <v>Ф.Хужаев</v>
          </cell>
          <cell r="E155" t="str">
            <v>Зафаробод</v>
          </cell>
          <cell r="F155">
            <v>23900</v>
          </cell>
          <cell r="J155">
            <v>6</v>
          </cell>
        </row>
        <row r="156">
          <cell r="A156">
            <v>689</v>
          </cell>
          <cell r="B156" t="str">
            <v>Темир ковук</v>
          </cell>
          <cell r="C156" t="str">
            <v>ф/х</v>
          </cell>
          <cell r="D156" t="str">
            <v>Ф.Хужаев</v>
          </cell>
          <cell r="E156" t="str">
            <v>Зафаробод</v>
          </cell>
          <cell r="F156">
            <v>15500</v>
          </cell>
          <cell r="J156">
            <v>6</v>
          </cell>
        </row>
        <row r="157">
          <cell r="A157">
            <v>690</v>
          </cell>
          <cell r="B157" t="str">
            <v>Тугилов Алижон</v>
          </cell>
          <cell r="C157" t="str">
            <v>ф/х</v>
          </cell>
          <cell r="D157" t="str">
            <v>Ф.Хужаев</v>
          </cell>
          <cell r="E157" t="str">
            <v>Зафаробод</v>
          </cell>
          <cell r="F157">
            <v>14200</v>
          </cell>
          <cell r="J157">
            <v>6</v>
          </cell>
        </row>
        <row r="158">
          <cell r="A158">
            <v>691</v>
          </cell>
          <cell r="B158" t="str">
            <v>Унар ота</v>
          </cell>
          <cell r="C158" t="str">
            <v>ф/х</v>
          </cell>
          <cell r="D158" t="str">
            <v>Ф.Хужаев</v>
          </cell>
          <cell r="E158" t="str">
            <v>Зафаробод</v>
          </cell>
          <cell r="F158">
            <v>10800</v>
          </cell>
          <cell r="J158">
            <v>5</v>
          </cell>
        </row>
        <row r="159">
          <cell r="A159">
            <v>692</v>
          </cell>
          <cell r="B159" t="str">
            <v>Усмон ота</v>
          </cell>
          <cell r="C159" t="str">
            <v>ф/х</v>
          </cell>
          <cell r="D159" t="str">
            <v>Ф.Хужаев</v>
          </cell>
          <cell r="E159" t="str">
            <v>Зафаробод</v>
          </cell>
          <cell r="F159">
            <v>46500</v>
          </cell>
          <cell r="J159">
            <v>6</v>
          </cell>
        </row>
        <row r="160">
          <cell r="A160">
            <v>693</v>
          </cell>
          <cell r="B160" t="str">
            <v>Усмон шох</v>
          </cell>
          <cell r="C160" t="str">
            <v>ф/х</v>
          </cell>
          <cell r="D160" t="str">
            <v>Ф.Хужаев</v>
          </cell>
          <cell r="E160" t="str">
            <v>Зафаробод</v>
          </cell>
          <cell r="F160">
            <v>14200</v>
          </cell>
          <cell r="J160">
            <v>2</v>
          </cell>
        </row>
        <row r="161">
          <cell r="A161">
            <v>694</v>
          </cell>
          <cell r="B161" t="str">
            <v>Фазли-Олга</v>
          </cell>
          <cell r="C161" t="str">
            <v>ф/х</v>
          </cell>
          <cell r="D161" t="str">
            <v>Ф.Хужаев</v>
          </cell>
          <cell r="E161" t="str">
            <v>Зафаробод</v>
          </cell>
          <cell r="F161">
            <v>53800</v>
          </cell>
          <cell r="J161">
            <v>2</v>
          </cell>
        </row>
        <row r="162">
          <cell r="A162">
            <v>695</v>
          </cell>
          <cell r="B162" t="str">
            <v>Фуркатшер</v>
          </cell>
          <cell r="C162" t="str">
            <v>ф/х</v>
          </cell>
          <cell r="D162" t="str">
            <v>Ф.Хужаев</v>
          </cell>
          <cell r="E162" t="str">
            <v>Зафаробод</v>
          </cell>
          <cell r="F162">
            <v>22400</v>
          </cell>
          <cell r="J162">
            <v>3</v>
          </cell>
        </row>
        <row r="163">
          <cell r="A163">
            <v>696</v>
          </cell>
          <cell r="B163" t="str">
            <v>Хидир-Хуроз</v>
          </cell>
          <cell r="C163" t="str">
            <v>ф/х</v>
          </cell>
          <cell r="D163" t="str">
            <v>Ф.Хужаев</v>
          </cell>
          <cell r="E163" t="str">
            <v>Зафаробод</v>
          </cell>
          <cell r="F163">
            <v>6500</v>
          </cell>
          <cell r="J163">
            <v>4</v>
          </cell>
        </row>
        <row r="164">
          <cell r="A164">
            <v>697</v>
          </cell>
          <cell r="B164" t="str">
            <v>Хондамир</v>
          </cell>
          <cell r="C164" t="str">
            <v>ф/х</v>
          </cell>
          <cell r="D164" t="str">
            <v>Ф.Хужаев</v>
          </cell>
          <cell r="E164" t="str">
            <v>Зафаробод</v>
          </cell>
          <cell r="F164">
            <v>64500</v>
          </cell>
          <cell r="J164">
            <v>2</v>
          </cell>
        </row>
        <row r="165">
          <cell r="A165">
            <v>698</v>
          </cell>
          <cell r="B165" t="str">
            <v>Чорагон-Хаёт</v>
          </cell>
          <cell r="C165" t="str">
            <v>ф/х</v>
          </cell>
          <cell r="D165" t="str">
            <v>Ф.Хужаев</v>
          </cell>
          <cell r="E165" t="str">
            <v>Зафаробод</v>
          </cell>
          <cell r="F165">
            <v>37400</v>
          </cell>
          <cell r="J165">
            <v>4</v>
          </cell>
        </row>
        <row r="166">
          <cell r="A166">
            <v>699</v>
          </cell>
          <cell r="B166" t="str">
            <v>Шох Усмонлик Ражаб</v>
          </cell>
          <cell r="C166" t="str">
            <v>ф/х</v>
          </cell>
          <cell r="D166" t="str">
            <v>Ф.Хужаев</v>
          </cell>
          <cell r="E166" t="str">
            <v>Зафаробод</v>
          </cell>
          <cell r="F166">
            <v>23300</v>
          </cell>
          <cell r="J166">
            <v>2</v>
          </cell>
        </row>
        <row r="167">
          <cell r="A167">
            <v>700</v>
          </cell>
          <cell r="B167" t="str">
            <v>Шох-Жахон</v>
          </cell>
          <cell r="C167" t="str">
            <v>ф/х</v>
          </cell>
          <cell r="D167" t="str">
            <v>Ф.Хужаев</v>
          </cell>
          <cell r="E167" t="str">
            <v>Зафаробод</v>
          </cell>
          <cell r="F167">
            <v>34000</v>
          </cell>
          <cell r="J167">
            <v>3</v>
          </cell>
        </row>
        <row r="168">
          <cell r="A168">
            <v>701</v>
          </cell>
          <cell r="B168" t="str">
            <v>Шох-усмон</v>
          </cell>
          <cell r="C168" t="str">
            <v>ф/х</v>
          </cell>
          <cell r="D168" t="str">
            <v>Ф.Хужаев</v>
          </cell>
          <cell r="E168" t="str">
            <v>Зафаробод</v>
          </cell>
          <cell r="F168">
            <v>45000</v>
          </cell>
          <cell r="J168">
            <v>2</v>
          </cell>
        </row>
        <row r="169">
          <cell r="A169">
            <v>702</v>
          </cell>
          <cell r="B169" t="str">
            <v>Шухрат</v>
          </cell>
          <cell r="C169" t="str">
            <v>ф/х</v>
          </cell>
          <cell r="D169" t="str">
            <v>Ф.Хужаев</v>
          </cell>
          <cell r="E169" t="str">
            <v>Зафаробод</v>
          </cell>
          <cell r="F169">
            <v>65200</v>
          </cell>
          <cell r="J169">
            <v>2</v>
          </cell>
        </row>
        <row r="170">
          <cell r="A170">
            <v>614</v>
          </cell>
          <cell r="B170" t="str">
            <v>Абдурахмон кассоб</v>
          </cell>
          <cell r="C170" t="str">
            <v>ф/х</v>
          </cell>
          <cell r="D170" t="str">
            <v>Тинчлик</v>
          </cell>
          <cell r="E170" t="str">
            <v>Зафаробод</v>
          </cell>
          <cell r="F170">
            <v>31000</v>
          </cell>
          <cell r="H170">
            <v>8</v>
          </cell>
        </row>
        <row r="171">
          <cell r="A171">
            <v>616</v>
          </cell>
          <cell r="B171" t="str">
            <v>Артурбек</v>
          </cell>
          <cell r="C171" t="str">
            <v>ф/х</v>
          </cell>
          <cell r="D171" t="str">
            <v>Тинчлик</v>
          </cell>
          <cell r="E171" t="str">
            <v>Зафаробод</v>
          </cell>
          <cell r="F171">
            <v>10000</v>
          </cell>
          <cell r="H171">
            <v>11</v>
          </cell>
        </row>
        <row r="172">
          <cell r="A172">
            <v>617</v>
          </cell>
          <cell r="B172" t="str">
            <v>Бехзод</v>
          </cell>
          <cell r="C172" t="str">
            <v>ф/х</v>
          </cell>
          <cell r="D172" t="str">
            <v>Тинчлик</v>
          </cell>
          <cell r="E172" t="str">
            <v>Зафаробод</v>
          </cell>
          <cell r="F172">
            <v>27000</v>
          </cell>
          <cell r="H172">
            <v>14</v>
          </cell>
        </row>
        <row r="173">
          <cell r="A173">
            <v>618</v>
          </cell>
          <cell r="B173" t="str">
            <v>Боглон-Алимбек</v>
          </cell>
          <cell r="C173" t="str">
            <v>ф/х</v>
          </cell>
          <cell r="D173" t="str">
            <v>Тинчлик</v>
          </cell>
          <cell r="E173" t="str">
            <v>Зафаробод</v>
          </cell>
          <cell r="F173">
            <v>23700</v>
          </cell>
          <cell r="H173">
            <v>16</v>
          </cell>
        </row>
        <row r="174">
          <cell r="A174">
            <v>619</v>
          </cell>
          <cell r="B174" t="str">
            <v>Галлакор-Вахоб</v>
          </cell>
          <cell r="C174" t="str">
            <v>ф/х</v>
          </cell>
          <cell r="D174" t="str">
            <v>Тинчлик</v>
          </cell>
          <cell r="E174" t="str">
            <v>Зафаробод</v>
          </cell>
          <cell r="F174">
            <v>69000</v>
          </cell>
          <cell r="H174">
            <v>15</v>
          </cell>
        </row>
        <row r="175">
          <cell r="A175">
            <v>620</v>
          </cell>
          <cell r="B175" t="str">
            <v>Гулбадан-Ой</v>
          </cell>
          <cell r="C175" t="str">
            <v>ф/х</v>
          </cell>
          <cell r="D175" t="str">
            <v>Тинчлик</v>
          </cell>
          <cell r="E175" t="str">
            <v>Зафаробод</v>
          </cell>
          <cell r="F175">
            <v>10400</v>
          </cell>
          <cell r="H175">
            <v>13</v>
          </cell>
        </row>
        <row r="176">
          <cell r="A176">
            <v>621</v>
          </cell>
          <cell r="B176" t="str">
            <v>Диёр-Икром</v>
          </cell>
          <cell r="C176" t="str">
            <v>ф/х</v>
          </cell>
          <cell r="D176" t="str">
            <v>Тинчлик</v>
          </cell>
          <cell r="E176" t="str">
            <v>Зафаробод</v>
          </cell>
          <cell r="F176">
            <v>9100</v>
          </cell>
          <cell r="H176">
            <v>14</v>
          </cell>
        </row>
        <row r="177">
          <cell r="A177">
            <v>622</v>
          </cell>
          <cell r="B177" t="str">
            <v>Жамила</v>
          </cell>
          <cell r="C177" t="str">
            <v>ф/х</v>
          </cell>
          <cell r="D177" t="str">
            <v>Тинчлик</v>
          </cell>
          <cell r="E177" t="str">
            <v>Зафаробод</v>
          </cell>
          <cell r="F177">
            <v>24500</v>
          </cell>
          <cell r="H177">
            <v>13</v>
          </cell>
        </row>
        <row r="178">
          <cell r="A178">
            <v>623</v>
          </cell>
          <cell r="B178" t="str">
            <v>Жахон-Диёр</v>
          </cell>
          <cell r="C178" t="str">
            <v>ф/х</v>
          </cell>
          <cell r="D178" t="str">
            <v>Тинчлик</v>
          </cell>
          <cell r="E178" t="str">
            <v>Зафаробод</v>
          </cell>
          <cell r="F178">
            <v>9100</v>
          </cell>
          <cell r="H178">
            <v>15</v>
          </cell>
        </row>
        <row r="179">
          <cell r="A179">
            <v>624</v>
          </cell>
          <cell r="B179" t="str">
            <v>Жийда гули</v>
          </cell>
          <cell r="C179" t="str">
            <v>ф/х</v>
          </cell>
          <cell r="D179" t="str">
            <v>Тинчлик</v>
          </cell>
          <cell r="E179" t="str">
            <v>Зафаробод</v>
          </cell>
          <cell r="F179">
            <v>14200</v>
          </cell>
          <cell r="H179">
            <v>12</v>
          </cell>
        </row>
        <row r="180">
          <cell r="A180">
            <v>625</v>
          </cell>
          <cell r="B180" t="str">
            <v>Жуниёр</v>
          </cell>
          <cell r="C180" t="str">
            <v>ф/х</v>
          </cell>
          <cell r="D180" t="str">
            <v>Тинчлик</v>
          </cell>
          <cell r="E180" t="str">
            <v>Зафаробод</v>
          </cell>
          <cell r="F180">
            <v>24300</v>
          </cell>
          <cell r="H180">
            <v>15</v>
          </cell>
        </row>
        <row r="181">
          <cell r="A181">
            <v>626</v>
          </cell>
          <cell r="B181" t="str">
            <v>Зиндагони</v>
          </cell>
          <cell r="C181" t="str">
            <v>ф/х</v>
          </cell>
          <cell r="D181" t="str">
            <v>Тинчлик</v>
          </cell>
          <cell r="E181" t="str">
            <v>Зафаробод</v>
          </cell>
          <cell r="F181">
            <v>20900</v>
          </cell>
          <cell r="H181">
            <v>14</v>
          </cell>
        </row>
        <row r="182">
          <cell r="A182">
            <v>627</v>
          </cell>
          <cell r="B182" t="str">
            <v>Истикбол-А</v>
          </cell>
          <cell r="C182" t="str">
            <v>ф/х</v>
          </cell>
          <cell r="D182" t="str">
            <v>Тинчлик</v>
          </cell>
          <cell r="E182" t="str">
            <v>Зафаробод</v>
          </cell>
          <cell r="F182">
            <v>25900</v>
          </cell>
          <cell r="H182">
            <v>14</v>
          </cell>
        </row>
        <row r="183">
          <cell r="A183">
            <v>628</v>
          </cell>
          <cell r="B183" t="str">
            <v>Кукон</v>
          </cell>
          <cell r="C183" t="str">
            <v>ф/х</v>
          </cell>
          <cell r="D183" t="str">
            <v>Тинчлик</v>
          </cell>
          <cell r="E183" t="str">
            <v>Зафаробод</v>
          </cell>
          <cell r="F183">
            <v>58300</v>
          </cell>
          <cell r="H183">
            <v>15</v>
          </cell>
        </row>
        <row r="184">
          <cell r="A184">
            <v>629</v>
          </cell>
          <cell r="B184" t="str">
            <v>Кукон-Диёр</v>
          </cell>
          <cell r="C184" t="str">
            <v>ф/х</v>
          </cell>
          <cell r="D184" t="str">
            <v>Тинчлик</v>
          </cell>
          <cell r="E184" t="str">
            <v>Зафаробод</v>
          </cell>
          <cell r="F184">
            <v>14200</v>
          </cell>
          <cell r="H184">
            <v>15</v>
          </cell>
        </row>
        <row r="185">
          <cell r="A185">
            <v>630</v>
          </cell>
          <cell r="B185" t="str">
            <v>Кушар бобо</v>
          </cell>
          <cell r="C185" t="str">
            <v>ф/х</v>
          </cell>
          <cell r="D185" t="str">
            <v>Тинчлик</v>
          </cell>
          <cell r="E185" t="str">
            <v>Зафаробод</v>
          </cell>
          <cell r="F185">
            <v>27000</v>
          </cell>
          <cell r="H185">
            <v>13</v>
          </cell>
        </row>
        <row r="186">
          <cell r="A186">
            <v>631</v>
          </cell>
          <cell r="B186" t="str">
            <v>Мадина</v>
          </cell>
          <cell r="C186" t="str">
            <v>ф/х</v>
          </cell>
          <cell r="D186" t="str">
            <v>Тинчлик</v>
          </cell>
          <cell r="E186" t="str">
            <v>Зафаробод</v>
          </cell>
          <cell r="F186">
            <v>23400</v>
          </cell>
          <cell r="H186">
            <v>15</v>
          </cell>
        </row>
        <row r="187">
          <cell r="A187">
            <v>632</v>
          </cell>
          <cell r="B187" t="str">
            <v>Мухтарам Абдуганиева</v>
          </cell>
          <cell r="C187" t="str">
            <v>ф/х</v>
          </cell>
          <cell r="D187" t="str">
            <v>Тинчлик</v>
          </cell>
          <cell r="E187" t="str">
            <v>Зафаробод</v>
          </cell>
          <cell r="F187">
            <v>6000</v>
          </cell>
          <cell r="H187">
            <v>15</v>
          </cell>
        </row>
        <row r="188">
          <cell r="A188">
            <v>633</v>
          </cell>
          <cell r="B188" t="str">
            <v>Норкул бобо</v>
          </cell>
          <cell r="C188" t="str">
            <v>ф/х</v>
          </cell>
          <cell r="D188" t="str">
            <v>Тинчлик</v>
          </cell>
          <cell r="E188" t="str">
            <v>Зафаробод</v>
          </cell>
          <cell r="F188">
            <v>31700</v>
          </cell>
          <cell r="H188">
            <v>16</v>
          </cell>
        </row>
        <row r="189">
          <cell r="A189">
            <v>634</v>
          </cell>
          <cell r="B189" t="str">
            <v>Панжан-гушт</v>
          </cell>
          <cell r="C189" t="str">
            <v>ф/х</v>
          </cell>
          <cell r="D189" t="str">
            <v>Тинчлик</v>
          </cell>
          <cell r="E189" t="str">
            <v>Зафаробод</v>
          </cell>
          <cell r="F189">
            <v>16800</v>
          </cell>
          <cell r="H189">
            <v>15</v>
          </cell>
        </row>
        <row r="190">
          <cell r="A190">
            <v>635</v>
          </cell>
          <cell r="B190" t="str">
            <v>Панждара</v>
          </cell>
          <cell r="C190" t="str">
            <v>ф/х</v>
          </cell>
          <cell r="D190" t="str">
            <v>Тинчлик</v>
          </cell>
          <cell r="E190" t="str">
            <v>Зафаробод</v>
          </cell>
          <cell r="F190">
            <v>37900</v>
          </cell>
          <cell r="H190">
            <v>14</v>
          </cell>
        </row>
        <row r="191">
          <cell r="A191">
            <v>636</v>
          </cell>
          <cell r="B191" t="str">
            <v>Расул-Азим</v>
          </cell>
          <cell r="C191" t="str">
            <v>ф/х</v>
          </cell>
          <cell r="D191" t="str">
            <v>Тинчлик</v>
          </cell>
          <cell r="E191" t="str">
            <v>Зафаробод</v>
          </cell>
          <cell r="F191">
            <v>21600</v>
          </cell>
          <cell r="H191">
            <v>11</v>
          </cell>
        </row>
        <row r="192">
          <cell r="A192">
            <v>637</v>
          </cell>
          <cell r="B192" t="str">
            <v>Рахматулла-Эркин</v>
          </cell>
          <cell r="C192" t="str">
            <v>ф/х</v>
          </cell>
          <cell r="D192" t="str">
            <v>Тинчлик</v>
          </cell>
          <cell r="E192" t="str">
            <v>Зафаробод</v>
          </cell>
          <cell r="F192">
            <v>20800</v>
          </cell>
          <cell r="H192">
            <v>13</v>
          </cell>
        </row>
        <row r="193">
          <cell r="A193">
            <v>638</v>
          </cell>
          <cell r="B193" t="str">
            <v>Руслан-Беки</v>
          </cell>
          <cell r="C193" t="str">
            <v>ф/х</v>
          </cell>
          <cell r="D193" t="str">
            <v>Тинчлик</v>
          </cell>
          <cell r="E193" t="str">
            <v>Зафаробод</v>
          </cell>
          <cell r="F193">
            <v>15000</v>
          </cell>
          <cell r="H193">
            <v>16</v>
          </cell>
        </row>
        <row r="194">
          <cell r="A194">
            <v>639</v>
          </cell>
          <cell r="B194" t="str">
            <v>Садо</v>
          </cell>
          <cell r="C194" t="str">
            <v>ф/х</v>
          </cell>
          <cell r="D194" t="str">
            <v>Тинчлик</v>
          </cell>
          <cell r="E194" t="str">
            <v>Зафаробод</v>
          </cell>
          <cell r="F194">
            <v>21800</v>
          </cell>
          <cell r="H194">
            <v>16</v>
          </cell>
        </row>
        <row r="195">
          <cell r="A195">
            <v>640</v>
          </cell>
          <cell r="B195" t="str">
            <v>Сайёд</v>
          </cell>
          <cell r="C195" t="str">
            <v>ф/х</v>
          </cell>
          <cell r="D195" t="str">
            <v>Тинчлик</v>
          </cell>
          <cell r="E195" t="str">
            <v>Зафаробод</v>
          </cell>
          <cell r="F195">
            <v>19600</v>
          </cell>
          <cell r="H195">
            <v>15</v>
          </cell>
        </row>
        <row r="196">
          <cell r="A196">
            <v>641</v>
          </cell>
          <cell r="B196" t="str">
            <v>Тошпулат ота</v>
          </cell>
          <cell r="C196" t="str">
            <v>ф/х</v>
          </cell>
          <cell r="D196" t="str">
            <v>Тинчлик</v>
          </cell>
          <cell r="E196" t="str">
            <v>Зафаробод</v>
          </cell>
          <cell r="F196">
            <v>34500</v>
          </cell>
          <cell r="H196">
            <v>15</v>
          </cell>
        </row>
        <row r="197">
          <cell r="A197">
            <v>642</v>
          </cell>
          <cell r="B197" t="str">
            <v>Уткир-Нодира</v>
          </cell>
          <cell r="C197" t="str">
            <v>ф/х</v>
          </cell>
          <cell r="D197" t="str">
            <v>Тинчлик</v>
          </cell>
          <cell r="E197" t="str">
            <v>Зафаробод</v>
          </cell>
          <cell r="F197">
            <v>27500</v>
          </cell>
          <cell r="H197">
            <v>16</v>
          </cell>
        </row>
        <row r="198">
          <cell r="A198">
            <v>643</v>
          </cell>
          <cell r="B198" t="str">
            <v>Феруз-1</v>
          </cell>
          <cell r="C198" t="str">
            <v>ф/х</v>
          </cell>
          <cell r="D198" t="str">
            <v>Тинчлик</v>
          </cell>
          <cell r="E198" t="str">
            <v>Зафаробод</v>
          </cell>
          <cell r="F198">
            <v>22300</v>
          </cell>
          <cell r="H198">
            <v>15</v>
          </cell>
        </row>
        <row r="199">
          <cell r="A199">
            <v>644</v>
          </cell>
          <cell r="B199" t="str">
            <v>Чашмаи дил</v>
          </cell>
          <cell r="C199" t="str">
            <v>ф/х</v>
          </cell>
          <cell r="D199" t="str">
            <v>Тинчлик</v>
          </cell>
          <cell r="E199" t="str">
            <v>Зафаробод</v>
          </cell>
          <cell r="F199">
            <v>27200</v>
          </cell>
          <cell r="H199">
            <v>15</v>
          </cell>
        </row>
        <row r="200">
          <cell r="A200">
            <v>645</v>
          </cell>
          <cell r="B200" t="str">
            <v>Чашмаи обод</v>
          </cell>
          <cell r="C200" t="str">
            <v>ф/х</v>
          </cell>
          <cell r="D200" t="str">
            <v>Тинчлик</v>
          </cell>
          <cell r="E200" t="str">
            <v>Зафаробод</v>
          </cell>
          <cell r="F200">
            <v>22300</v>
          </cell>
          <cell r="H200">
            <v>12</v>
          </cell>
        </row>
        <row r="201">
          <cell r="A201">
            <v>646</v>
          </cell>
          <cell r="B201" t="str">
            <v>Шабнам</v>
          </cell>
          <cell r="C201" t="str">
            <v>ф/х</v>
          </cell>
          <cell r="D201" t="str">
            <v>Тинчлик</v>
          </cell>
          <cell r="E201" t="str">
            <v>Зафаробод</v>
          </cell>
          <cell r="F201">
            <v>23400</v>
          </cell>
          <cell r="H201">
            <v>14</v>
          </cell>
        </row>
        <row r="202">
          <cell r="A202">
            <v>647</v>
          </cell>
          <cell r="B202" t="str">
            <v>Ширин-Анвар</v>
          </cell>
          <cell r="C202" t="str">
            <v>ф/х</v>
          </cell>
          <cell r="D202" t="str">
            <v>Тинчлик</v>
          </cell>
          <cell r="E202" t="str">
            <v>Зафаробод</v>
          </cell>
          <cell r="F202">
            <v>20800</v>
          </cell>
          <cell r="H202">
            <v>17</v>
          </cell>
        </row>
        <row r="203">
          <cell r="A203">
            <v>648</v>
          </cell>
          <cell r="B203" t="str">
            <v>Эшмирза</v>
          </cell>
          <cell r="C203" t="str">
            <v>ф/х</v>
          </cell>
          <cell r="D203" t="str">
            <v>Тинчлик</v>
          </cell>
          <cell r="E203" t="str">
            <v>Зафаробод</v>
          </cell>
          <cell r="F203">
            <v>11700</v>
          </cell>
          <cell r="H203">
            <v>17</v>
          </cell>
        </row>
        <row r="204">
          <cell r="A204">
            <v>649</v>
          </cell>
          <cell r="B204" t="str">
            <v>Ярат</v>
          </cell>
          <cell r="C204" t="str">
            <v>ф/х</v>
          </cell>
          <cell r="D204" t="str">
            <v>Тинчлик</v>
          </cell>
          <cell r="E204" t="str">
            <v>Зафаробод</v>
          </cell>
          <cell r="F204">
            <v>88100</v>
          </cell>
          <cell r="H204">
            <v>14</v>
          </cell>
        </row>
        <row r="205">
          <cell r="A205">
            <v>615</v>
          </cell>
          <cell r="B205" t="str">
            <v>Азим-Дарё</v>
          </cell>
          <cell r="C205" t="str">
            <v>б/т</v>
          </cell>
          <cell r="D205" t="str">
            <v>Тинчлик</v>
          </cell>
          <cell r="E205" t="str">
            <v>Зафаробод</v>
          </cell>
          <cell r="F205">
            <v>26000</v>
          </cell>
          <cell r="H205">
            <v>14</v>
          </cell>
        </row>
        <row r="206">
          <cell r="A206">
            <v>483</v>
          </cell>
          <cell r="B206" t="str">
            <v>Абдуамид бобо</v>
          </cell>
          <cell r="C206" t="str">
            <v>ф/х</v>
          </cell>
          <cell r="D206" t="str">
            <v>С.Синдаров</v>
          </cell>
          <cell r="E206" t="str">
            <v>Зафаробод</v>
          </cell>
          <cell r="F206">
            <v>13000</v>
          </cell>
          <cell r="I206">
            <v>11</v>
          </cell>
        </row>
        <row r="207">
          <cell r="A207">
            <v>484</v>
          </cell>
          <cell r="B207" t="str">
            <v>Абдулла</v>
          </cell>
          <cell r="C207" t="str">
            <v>ф/х</v>
          </cell>
          <cell r="D207" t="str">
            <v>С.Синдаров</v>
          </cell>
          <cell r="E207" t="str">
            <v>Зафаробод</v>
          </cell>
          <cell r="F207">
            <v>75600</v>
          </cell>
          <cell r="H207">
            <v>3</v>
          </cell>
        </row>
        <row r="208">
          <cell r="A208">
            <v>485</v>
          </cell>
          <cell r="B208" t="str">
            <v>Адолат</v>
          </cell>
          <cell r="C208" t="str">
            <v>ф/х</v>
          </cell>
          <cell r="D208" t="str">
            <v>С.Синдаров</v>
          </cell>
          <cell r="E208" t="str">
            <v>Зафаробод</v>
          </cell>
          <cell r="F208">
            <v>65000</v>
          </cell>
          <cell r="H208">
            <v>5</v>
          </cell>
        </row>
        <row r="209">
          <cell r="A209">
            <v>486</v>
          </cell>
          <cell r="B209" t="str">
            <v>Акмал</v>
          </cell>
          <cell r="C209" t="str">
            <v>ф/х</v>
          </cell>
          <cell r="D209" t="str">
            <v>С.Синдаров</v>
          </cell>
          <cell r="E209" t="str">
            <v>Зафаробод</v>
          </cell>
          <cell r="F209">
            <v>60300</v>
          </cell>
          <cell r="H209">
            <v>5</v>
          </cell>
        </row>
        <row r="210">
          <cell r="A210">
            <v>487</v>
          </cell>
          <cell r="B210" t="str">
            <v>Алишер-Тадбиркор</v>
          </cell>
          <cell r="C210" t="str">
            <v>ф/х</v>
          </cell>
          <cell r="D210" t="str">
            <v>С.Синдаров</v>
          </cell>
          <cell r="E210" t="str">
            <v>Зафаробод</v>
          </cell>
          <cell r="F210">
            <v>68000</v>
          </cell>
          <cell r="H210">
            <v>4</v>
          </cell>
        </row>
        <row r="211">
          <cell r="A211">
            <v>488</v>
          </cell>
          <cell r="B211" t="str">
            <v>Аллаёр Шамс</v>
          </cell>
          <cell r="C211" t="str">
            <v>ф/х</v>
          </cell>
          <cell r="D211" t="str">
            <v>С.Синдаров</v>
          </cell>
          <cell r="E211" t="str">
            <v>Зафаробод</v>
          </cell>
          <cell r="F211">
            <v>27800</v>
          </cell>
          <cell r="H211">
            <v>8</v>
          </cell>
        </row>
        <row r="212">
          <cell r="A212">
            <v>489</v>
          </cell>
          <cell r="B212" t="str">
            <v>Алпомиш</v>
          </cell>
          <cell r="C212" t="str">
            <v>ф/х</v>
          </cell>
          <cell r="D212" t="str">
            <v>С.Синдаров</v>
          </cell>
          <cell r="E212" t="str">
            <v>Зафаробод</v>
          </cell>
          <cell r="F212">
            <v>30400</v>
          </cell>
          <cell r="H212">
            <v>10</v>
          </cell>
        </row>
        <row r="213">
          <cell r="A213">
            <v>490</v>
          </cell>
          <cell r="B213" t="str">
            <v>Асад-Кувон</v>
          </cell>
          <cell r="C213" t="str">
            <v>ф/х</v>
          </cell>
          <cell r="D213" t="str">
            <v>С.Синдаров</v>
          </cell>
          <cell r="E213" t="str">
            <v>Зафаробод</v>
          </cell>
          <cell r="F213">
            <v>41200</v>
          </cell>
          <cell r="H213">
            <v>8</v>
          </cell>
        </row>
        <row r="214">
          <cell r="A214">
            <v>491</v>
          </cell>
          <cell r="B214" t="str">
            <v>Асал боли-Хаёт</v>
          </cell>
          <cell r="C214" t="str">
            <v>ф/х</v>
          </cell>
          <cell r="D214" t="str">
            <v>С.Синдаров</v>
          </cell>
          <cell r="E214" t="str">
            <v>Зафаробод</v>
          </cell>
          <cell r="F214">
            <v>64000</v>
          </cell>
          <cell r="H214">
            <v>8</v>
          </cell>
        </row>
        <row r="215">
          <cell r="A215">
            <v>492</v>
          </cell>
          <cell r="B215" t="str">
            <v>Асл мард</v>
          </cell>
          <cell r="C215" t="str">
            <v>ф/х</v>
          </cell>
          <cell r="D215" t="str">
            <v>С.Синдаров</v>
          </cell>
          <cell r="E215" t="str">
            <v>Зафаробод</v>
          </cell>
          <cell r="F215">
            <v>18500</v>
          </cell>
          <cell r="H215">
            <v>6</v>
          </cell>
        </row>
        <row r="216">
          <cell r="A216">
            <v>493</v>
          </cell>
          <cell r="B216" t="str">
            <v>Байдулло</v>
          </cell>
          <cell r="C216" t="str">
            <v>ф/х</v>
          </cell>
          <cell r="D216" t="str">
            <v>С.Синдаров</v>
          </cell>
          <cell r="E216" t="str">
            <v>Зафаробод</v>
          </cell>
          <cell r="F216">
            <v>35500</v>
          </cell>
          <cell r="H216">
            <v>5</v>
          </cell>
        </row>
        <row r="217">
          <cell r="A217">
            <v>494</v>
          </cell>
          <cell r="B217" t="str">
            <v>Бахтиер -1</v>
          </cell>
          <cell r="C217" t="str">
            <v>ф/х</v>
          </cell>
          <cell r="D217" t="str">
            <v>С.Синдаров</v>
          </cell>
          <cell r="E217" t="str">
            <v>Зафаробод</v>
          </cell>
          <cell r="F217">
            <v>13300</v>
          </cell>
          <cell r="H217">
            <v>4</v>
          </cell>
        </row>
        <row r="218">
          <cell r="A218">
            <v>495</v>
          </cell>
          <cell r="B218" t="str">
            <v>Бегалижон</v>
          </cell>
          <cell r="C218" t="str">
            <v>ф/х</v>
          </cell>
          <cell r="D218" t="str">
            <v>С.Синдаров</v>
          </cell>
          <cell r="E218" t="str">
            <v>Зафаробод</v>
          </cell>
          <cell r="F218">
            <v>70700</v>
          </cell>
          <cell r="H218">
            <v>3</v>
          </cell>
        </row>
        <row r="219">
          <cell r="A219">
            <v>496</v>
          </cell>
          <cell r="B219" t="str">
            <v>Бекмурод бобо</v>
          </cell>
          <cell r="C219" t="str">
            <v>ф/х</v>
          </cell>
          <cell r="D219" t="str">
            <v>С.Синдаров</v>
          </cell>
          <cell r="E219" t="str">
            <v>Зафаробод</v>
          </cell>
          <cell r="F219">
            <v>37400</v>
          </cell>
          <cell r="H219">
            <v>8</v>
          </cell>
        </row>
        <row r="220">
          <cell r="A220">
            <v>497</v>
          </cell>
          <cell r="B220" t="str">
            <v>Белгия</v>
          </cell>
          <cell r="C220" t="str">
            <v>ф/х</v>
          </cell>
          <cell r="D220" t="str">
            <v>С.Синдаров</v>
          </cell>
          <cell r="E220" t="str">
            <v>Зафаробод</v>
          </cell>
          <cell r="F220">
            <v>15400</v>
          </cell>
          <cell r="H220">
            <v>3</v>
          </cell>
        </row>
        <row r="221">
          <cell r="A221">
            <v>498</v>
          </cell>
          <cell r="B221" t="str">
            <v>Бобои Рахмат</v>
          </cell>
          <cell r="C221" t="str">
            <v>ф/х</v>
          </cell>
          <cell r="D221" t="str">
            <v>С.Синдаров</v>
          </cell>
          <cell r="E221" t="str">
            <v>Зафаробод</v>
          </cell>
          <cell r="F221">
            <v>25900</v>
          </cell>
          <cell r="H221">
            <v>4</v>
          </cell>
        </row>
        <row r="222">
          <cell r="A222">
            <v>499</v>
          </cell>
          <cell r="B222" t="str">
            <v>Болкибой ота</v>
          </cell>
          <cell r="C222" t="str">
            <v>ф/х</v>
          </cell>
          <cell r="D222" t="str">
            <v>С.Синдаров</v>
          </cell>
          <cell r="E222" t="str">
            <v>Зафаробод</v>
          </cell>
          <cell r="F222">
            <v>82700</v>
          </cell>
          <cell r="H222">
            <v>7</v>
          </cell>
        </row>
        <row r="223">
          <cell r="A223">
            <v>500</v>
          </cell>
          <cell r="B223" t="str">
            <v>Болтабой</v>
          </cell>
          <cell r="C223" t="str">
            <v>ф/х</v>
          </cell>
          <cell r="D223" t="str">
            <v>С.Синдаров</v>
          </cell>
          <cell r="E223" t="str">
            <v>Зафаробод</v>
          </cell>
          <cell r="F223">
            <v>45500</v>
          </cell>
          <cell r="H223">
            <v>8</v>
          </cell>
        </row>
        <row r="224">
          <cell r="A224">
            <v>501</v>
          </cell>
          <cell r="B224" t="str">
            <v>Бонитет</v>
          </cell>
          <cell r="C224" t="str">
            <v>ф/х</v>
          </cell>
          <cell r="D224" t="str">
            <v>С.Синдаров</v>
          </cell>
          <cell r="E224" t="str">
            <v>Зафаробод</v>
          </cell>
          <cell r="F224">
            <v>6700</v>
          </cell>
          <cell r="H224">
            <v>3</v>
          </cell>
        </row>
        <row r="225">
          <cell r="A225">
            <v>502</v>
          </cell>
          <cell r="B225" t="str">
            <v>Бунёд полвон</v>
          </cell>
          <cell r="C225" t="str">
            <v>ф/х</v>
          </cell>
          <cell r="D225" t="str">
            <v>С.Синдаров</v>
          </cell>
          <cell r="E225" t="str">
            <v>Зафаробод</v>
          </cell>
          <cell r="F225">
            <v>18000</v>
          </cell>
          <cell r="H225">
            <v>5</v>
          </cell>
        </row>
        <row r="226">
          <cell r="A226">
            <v>503</v>
          </cell>
          <cell r="B226" t="str">
            <v>Буффон</v>
          </cell>
          <cell r="C226" t="str">
            <v>ф/х</v>
          </cell>
          <cell r="D226" t="str">
            <v>С.Синдаров</v>
          </cell>
          <cell r="E226" t="str">
            <v>Зафаробод</v>
          </cell>
          <cell r="F226">
            <v>44000</v>
          </cell>
          <cell r="H226">
            <v>5</v>
          </cell>
        </row>
        <row r="227">
          <cell r="A227">
            <v>504</v>
          </cell>
          <cell r="B227" t="str">
            <v>Галактика</v>
          </cell>
          <cell r="C227" t="str">
            <v>ф/х</v>
          </cell>
          <cell r="D227" t="str">
            <v>С.Синдаров</v>
          </cell>
          <cell r="E227" t="str">
            <v>Зафаробод</v>
          </cell>
          <cell r="F227">
            <v>37200</v>
          </cell>
          <cell r="H227">
            <v>10</v>
          </cell>
        </row>
        <row r="228">
          <cell r="A228">
            <v>505</v>
          </cell>
          <cell r="B228" t="str">
            <v>Ганижон</v>
          </cell>
          <cell r="C228" t="str">
            <v>ф/х</v>
          </cell>
          <cell r="D228" t="str">
            <v>С.Синдаров</v>
          </cell>
          <cell r="E228" t="str">
            <v>Зафаробод</v>
          </cell>
          <cell r="F228">
            <v>71300</v>
          </cell>
          <cell r="H228">
            <v>5</v>
          </cell>
        </row>
        <row r="229">
          <cell r="A229">
            <v>506</v>
          </cell>
          <cell r="B229" t="str">
            <v>Гуломжон</v>
          </cell>
          <cell r="C229" t="str">
            <v>ф/х</v>
          </cell>
          <cell r="D229" t="str">
            <v>С.Синдаров</v>
          </cell>
          <cell r="E229" t="str">
            <v>Зафаробод</v>
          </cell>
          <cell r="F229">
            <v>63500</v>
          </cell>
          <cell r="H229">
            <v>8</v>
          </cell>
        </row>
        <row r="230">
          <cell r="A230">
            <v>507</v>
          </cell>
          <cell r="B230" t="str">
            <v>Диёрбек Бурибоев</v>
          </cell>
          <cell r="C230" t="str">
            <v>ф/х</v>
          </cell>
          <cell r="D230" t="str">
            <v>С.Синдаров</v>
          </cell>
          <cell r="E230" t="str">
            <v>Зафаробод</v>
          </cell>
          <cell r="F230">
            <v>46000</v>
          </cell>
          <cell r="H230">
            <v>4</v>
          </cell>
        </row>
        <row r="231">
          <cell r="A231">
            <v>508</v>
          </cell>
          <cell r="B231" t="str">
            <v>Дустим-Ориф</v>
          </cell>
          <cell r="C231" t="str">
            <v>ф/х</v>
          </cell>
          <cell r="D231" t="str">
            <v>С.Синдаров</v>
          </cell>
          <cell r="E231" t="str">
            <v>Зафаробод</v>
          </cell>
          <cell r="F231">
            <v>19200</v>
          </cell>
          <cell r="H231">
            <v>4</v>
          </cell>
        </row>
        <row r="232">
          <cell r="A232">
            <v>509</v>
          </cell>
          <cell r="B232" t="str">
            <v>Ёкуб-Обит</v>
          </cell>
          <cell r="C232" t="str">
            <v>ф/х</v>
          </cell>
          <cell r="D232" t="str">
            <v>С.Синдаров</v>
          </cell>
          <cell r="E232" t="str">
            <v>Зафаробод</v>
          </cell>
          <cell r="F232">
            <v>39500</v>
          </cell>
          <cell r="H232">
            <v>3</v>
          </cell>
        </row>
        <row r="233">
          <cell r="A233">
            <v>510</v>
          </cell>
          <cell r="B233" t="str">
            <v>Еттиарик</v>
          </cell>
          <cell r="C233" t="str">
            <v>ф/х</v>
          </cell>
          <cell r="D233" t="str">
            <v>С.Синдаров</v>
          </cell>
          <cell r="E233" t="str">
            <v>Зафаробод</v>
          </cell>
          <cell r="F233">
            <v>26000</v>
          </cell>
          <cell r="H233">
            <v>4</v>
          </cell>
        </row>
        <row r="234">
          <cell r="A234">
            <v>511</v>
          </cell>
          <cell r="B234" t="str">
            <v>Жавохир-Жамшид</v>
          </cell>
          <cell r="C234" t="str">
            <v>ф/х</v>
          </cell>
          <cell r="D234" t="str">
            <v>С.Синдаров</v>
          </cell>
          <cell r="E234" t="str">
            <v>Зафаробод</v>
          </cell>
          <cell r="F234">
            <v>14000</v>
          </cell>
          <cell r="H234">
            <v>3</v>
          </cell>
        </row>
        <row r="235">
          <cell r="A235">
            <v>512</v>
          </cell>
          <cell r="B235" t="str">
            <v>Жамай ота</v>
          </cell>
          <cell r="C235" t="str">
            <v>ф/х</v>
          </cell>
          <cell r="D235" t="str">
            <v>С.Синдаров</v>
          </cell>
          <cell r="E235" t="str">
            <v>Зафаробод</v>
          </cell>
          <cell r="F235">
            <v>83400</v>
          </cell>
          <cell r="H235">
            <v>4</v>
          </cell>
        </row>
        <row r="236">
          <cell r="A236">
            <v>513</v>
          </cell>
          <cell r="B236" t="str">
            <v>Жамшиди Акрам</v>
          </cell>
          <cell r="C236" t="str">
            <v>ф/х</v>
          </cell>
          <cell r="D236" t="str">
            <v>С.Синдаров</v>
          </cell>
          <cell r="E236" t="str">
            <v>Зафаробод</v>
          </cell>
          <cell r="F236">
            <v>52900</v>
          </cell>
          <cell r="H236">
            <v>5</v>
          </cell>
        </row>
        <row r="237">
          <cell r="A237">
            <v>514</v>
          </cell>
          <cell r="B237" t="str">
            <v>Жанай-Карвон</v>
          </cell>
          <cell r="C237" t="str">
            <v>ф/х</v>
          </cell>
          <cell r="D237" t="str">
            <v>С.Синдаров</v>
          </cell>
          <cell r="E237" t="str">
            <v>Зафаробод</v>
          </cell>
          <cell r="F237">
            <v>71300</v>
          </cell>
          <cell r="H237">
            <v>6</v>
          </cell>
        </row>
        <row r="238">
          <cell r="A238">
            <v>515</v>
          </cell>
          <cell r="B238" t="str">
            <v>Жаноб-А</v>
          </cell>
          <cell r="C238" t="str">
            <v>ф/х</v>
          </cell>
          <cell r="D238" t="str">
            <v>С.Синдаров</v>
          </cell>
          <cell r="E238" t="str">
            <v>Зафаробод</v>
          </cell>
          <cell r="F238">
            <v>36500</v>
          </cell>
          <cell r="H238">
            <v>5</v>
          </cell>
        </row>
        <row r="239">
          <cell r="A239">
            <v>516</v>
          </cell>
          <cell r="B239" t="str">
            <v>Женис</v>
          </cell>
          <cell r="C239" t="str">
            <v>ф/х</v>
          </cell>
          <cell r="D239" t="str">
            <v>С.Синдаров</v>
          </cell>
          <cell r="E239" t="str">
            <v>Зафаробод</v>
          </cell>
          <cell r="F239">
            <v>48800</v>
          </cell>
          <cell r="H239">
            <v>5</v>
          </cell>
        </row>
        <row r="240">
          <cell r="A240">
            <v>517</v>
          </cell>
          <cell r="B240" t="str">
            <v>Жонибек ота</v>
          </cell>
          <cell r="C240" t="str">
            <v>ф/х</v>
          </cell>
          <cell r="D240" t="str">
            <v>С.Синдаров</v>
          </cell>
          <cell r="E240" t="str">
            <v>Зафаробод</v>
          </cell>
          <cell r="F240">
            <v>41200</v>
          </cell>
          <cell r="H240">
            <v>3</v>
          </cell>
        </row>
        <row r="241">
          <cell r="A241">
            <v>518</v>
          </cell>
          <cell r="B241" t="str">
            <v>Жонхурозбек</v>
          </cell>
          <cell r="C241" t="str">
            <v>ф/х</v>
          </cell>
          <cell r="D241" t="str">
            <v>С.Синдаров</v>
          </cell>
          <cell r="E241" t="str">
            <v>Зафаробод</v>
          </cell>
          <cell r="F241">
            <v>25300</v>
          </cell>
          <cell r="H241">
            <v>5</v>
          </cell>
        </row>
        <row r="242">
          <cell r="A242">
            <v>519</v>
          </cell>
          <cell r="B242" t="str">
            <v>Жуман-Орзикул</v>
          </cell>
          <cell r="C242" t="str">
            <v>ф/х</v>
          </cell>
          <cell r="D242" t="str">
            <v>С.Синдаров</v>
          </cell>
          <cell r="E242" t="str">
            <v>Зафаробод</v>
          </cell>
          <cell r="F242">
            <v>49500</v>
          </cell>
          <cell r="H242">
            <v>3</v>
          </cell>
        </row>
        <row r="243">
          <cell r="A243">
            <v>520</v>
          </cell>
          <cell r="B243" t="str">
            <v>Илхом-1</v>
          </cell>
          <cell r="C243" t="str">
            <v>ф/х</v>
          </cell>
          <cell r="D243" t="str">
            <v>С.Синдаров</v>
          </cell>
          <cell r="E243" t="str">
            <v>Зафаробод</v>
          </cell>
          <cell r="F243">
            <v>19200</v>
          </cell>
          <cell r="H243">
            <v>3</v>
          </cell>
        </row>
        <row r="244">
          <cell r="A244">
            <v>521</v>
          </cell>
          <cell r="B244" t="str">
            <v>Камолот</v>
          </cell>
          <cell r="C244" t="str">
            <v>ф/х</v>
          </cell>
          <cell r="D244" t="str">
            <v>С.Синдаров</v>
          </cell>
          <cell r="E244" t="str">
            <v>Зафаробод</v>
          </cell>
          <cell r="F244">
            <v>39100</v>
          </cell>
          <cell r="H244">
            <v>3</v>
          </cell>
        </row>
        <row r="245">
          <cell r="A245">
            <v>522</v>
          </cell>
          <cell r="B245" t="str">
            <v>Камронбой-Суннат</v>
          </cell>
          <cell r="C245" t="str">
            <v>ф/х</v>
          </cell>
          <cell r="D245" t="str">
            <v>С.Синдаров</v>
          </cell>
          <cell r="E245" t="str">
            <v>Зафаробод</v>
          </cell>
          <cell r="F245">
            <v>24300</v>
          </cell>
          <cell r="H245">
            <v>5</v>
          </cell>
        </row>
        <row r="246">
          <cell r="A246">
            <v>523</v>
          </cell>
          <cell r="B246" t="str">
            <v>Карис кудук</v>
          </cell>
          <cell r="C246" t="str">
            <v>ф/х</v>
          </cell>
          <cell r="D246" t="str">
            <v>С.Синдаров</v>
          </cell>
          <cell r="E246" t="str">
            <v>Зафаробод</v>
          </cell>
          <cell r="F246">
            <v>25200</v>
          </cell>
          <cell r="H246">
            <v>6</v>
          </cell>
        </row>
        <row r="247">
          <cell r="A247">
            <v>524</v>
          </cell>
          <cell r="B247" t="str">
            <v>Каттасой-М-ШАЖ</v>
          </cell>
          <cell r="C247" t="str">
            <v>ф/х</v>
          </cell>
          <cell r="D247" t="str">
            <v>С.Синдаров</v>
          </cell>
          <cell r="E247" t="str">
            <v>Зафаробод</v>
          </cell>
          <cell r="F247">
            <v>68000</v>
          </cell>
          <cell r="H247">
            <v>6</v>
          </cell>
        </row>
        <row r="248">
          <cell r="A248">
            <v>525</v>
          </cell>
          <cell r="B248" t="str">
            <v>Кахва</v>
          </cell>
          <cell r="C248" t="str">
            <v>ф/х</v>
          </cell>
          <cell r="D248" t="str">
            <v>С.Синдаров</v>
          </cell>
          <cell r="E248" t="str">
            <v>Зафаробод</v>
          </cell>
          <cell r="F248">
            <v>25500</v>
          </cell>
          <cell r="H248">
            <v>5</v>
          </cell>
        </row>
        <row r="249">
          <cell r="A249">
            <v>526</v>
          </cell>
          <cell r="B249" t="str">
            <v>Келдиер ота</v>
          </cell>
          <cell r="C249" t="str">
            <v>ф/х</v>
          </cell>
          <cell r="D249" t="str">
            <v>С.Синдаров</v>
          </cell>
          <cell r="E249" t="str">
            <v>Зафаробод</v>
          </cell>
          <cell r="F249">
            <v>50000</v>
          </cell>
          <cell r="H249">
            <v>3</v>
          </cell>
        </row>
        <row r="250">
          <cell r="A250">
            <v>527</v>
          </cell>
          <cell r="B250" t="str">
            <v>Корабогонали</v>
          </cell>
          <cell r="C250" t="str">
            <v>ф/х</v>
          </cell>
          <cell r="D250" t="str">
            <v>С.Синдаров</v>
          </cell>
          <cell r="E250" t="str">
            <v>Зафаробод</v>
          </cell>
          <cell r="F250">
            <v>63800</v>
          </cell>
          <cell r="H250">
            <v>4</v>
          </cell>
        </row>
        <row r="251">
          <cell r="A251">
            <v>528</v>
          </cell>
          <cell r="B251" t="str">
            <v>Кораховалли Уразали</v>
          </cell>
          <cell r="C251" t="str">
            <v>ф/х</v>
          </cell>
          <cell r="D251" t="str">
            <v>С.Синдаров</v>
          </cell>
          <cell r="E251" t="str">
            <v>Зафаробод</v>
          </cell>
          <cell r="F251">
            <v>47600</v>
          </cell>
          <cell r="H251">
            <v>7</v>
          </cell>
        </row>
        <row r="252">
          <cell r="A252">
            <v>529</v>
          </cell>
          <cell r="B252" t="str">
            <v>Кулат  бобо</v>
          </cell>
          <cell r="C252" t="str">
            <v>ф/х</v>
          </cell>
          <cell r="D252" t="str">
            <v>С.Синдаров</v>
          </cell>
          <cell r="E252" t="str">
            <v>Зафаробод</v>
          </cell>
          <cell r="F252">
            <v>34700</v>
          </cell>
          <cell r="H252">
            <v>8</v>
          </cell>
        </row>
        <row r="253">
          <cell r="A253">
            <v>530</v>
          </cell>
          <cell r="B253" t="str">
            <v>Кулмирза бобо</v>
          </cell>
          <cell r="C253" t="str">
            <v>ф/х</v>
          </cell>
          <cell r="D253" t="str">
            <v>С.Синдаров</v>
          </cell>
          <cell r="E253" t="str">
            <v>Зафаробод</v>
          </cell>
          <cell r="F253">
            <v>29700</v>
          </cell>
          <cell r="H253">
            <v>7</v>
          </cell>
        </row>
        <row r="254">
          <cell r="A254">
            <v>531</v>
          </cell>
          <cell r="B254" t="str">
            <v>Култусин</v>
          </cell>
          <cell r="C254" t="str">
            <v>ф/х</v>
          </cell>
          <cell r="D254" t="str">
            <v>С.Синдаров</v>
          </cell>
          <cell r="E254" t="str">
            <v>Зафаробод</v>
          </cell>
          <cell r="F254">
            <v>31900</v>
          </cell>
          <cell r="H254">
            <v>6</v>
          </cell>
        </row>
        <row r="255">
          <cell r="A255">
            <v>532</v>
          </cell>
          <cell r="B255" t="str">
            <v>Кумуш дала</v>
          </cell>
          <cell r="C255" t="str">
            <v>ф/х</v>
          </cell>
          <cell r="D255" t="str">
            <v>С.Синдаров</v>
          </cell>
          <cell r="E255" t="str">
            <v>Зафаробод</v>
          </cell>
          <cell r="F255">
            <v>71300</v>
          </cell>
          <cell r="H255">
            <v>6</v>
          </cell>
        </row>
        <row r="256">
          <cell r="A256">
            <v>533</v>
          </cell>
          <cell r="B256" t="str">
            <v>Кунгирот</v>
          </cell>
          <cell r="C256" t="str">
            <v>ф/х</v>
          </cell>
          <cell r="D256" t="str">
            <v>С.Синдаров</v>
          </cell>
          <cell r="E256" t="str">
            <v>Зафаробод</v>
          </cell>
          <cell r="F256">
            <v>37000</v>
          </cell>
          <cell r="H256">
            <v>3</v>
          </cell>
        </row>
        <row r="257">
          <cell r="A257">
            <v>534</v>
          </cell>
          <cell r="B257" t="str">
            <v>Курокбой ота</v>
          </cell>
          <cell r="C257" t="str">
            <v>ф/х</v>
          </cell>
          <cell r="D257" t="str">
            <v>С.Синдаров</v>
          </cell>
          <cell r="E257" t="str">
            <v>Зафаробод</v>
          </cell>
          <cell r="F257">
            <v>23100</v>
          </cell>
          <cell r="H257">
            <v>8</v>
          </cell>
        </row>
        <row r="258">
          <cell r="A258">
            <v>535</v>
          </cell>
          <cell r="B258" t="str">
            <v>Кушбок ота</v>
          </cell>
          <cell r="C258" t="str">
            <v>ф/х</v>
          </cell>
          <cell r="D258" t="str">
            <v>С.Синдаров</v>
          </cell>
          <cell r="E258" t="str">
            <v>Зафаробод</v>
          </cell>
          <cell r="F258">
            <v>42000</v>
          </cell>
          <cell r="H258">
            <v>8</v>
          </cell>
        </row>
        <row r="259">
          <cell r="A259">
            <v>536</v>
          </cell>
          <cell r="B259" t="str">
            <v>Кушмурод бобо</v>
          </cell>
          <cell r="C259" t="str">
            <v>ф/х</v>
          </cell>
          <cell r="D259" t="str">
            <v>С.Синдаров</v>
          </cell>
          <cell r="E259" t="str">
            <v>Зафаробод</v>
          </cell>
          <cell r="F259">
            <v>82400</v>
          </cell>
          <cell r="H259">
            <v>7</v>
          </cell>
        </row>
        <row r="260">
          <cell r="A260">
            <v>537</v>
          </cell>
          <cell r="B260" t="str">
            <v>М.Улугбек-АРС</v>
          </cell>
          <cell r="C260" t="str">
            <v>ф/х</v>
          </cell>
          <cell r="D260" t="str">
            <v>С.Синдаров</v>
          </cell>
          <cell r="E260" t="str">
            <v>Зафаробод</v>
          </cell>
          <cell r="F260">
            <v>45900</v>
          </cell>
          <cell r="H260">
            <v>8</v>
          </cell>
        </row>
        <row r="261">
          <cell r="A261">
            <v>538</v>
          </cell>
          <cell r="B261" t="str">
            <v>Маглис</v>
          </cell>
          <cell r="C261" t="str">
            <v>ф/х</v>
          </cell>
          <cell r="D261" t="str">
            <v>С.Синдаров</v>
          </cell>
          <cell r="E261" t="str">
            <v>Зафаробод</v>
          </cell>
          <cell r="F261">
            <v>13600</v>
          </cell>
          <cell r="H261">
            <v>7</v>
          </cell>
        </row>
        <row r="262">
          <cell r="A262">
            <v>539</v>
          </cell>
          <cell r="B262" t="str">
            <v>Мамазие  бобо</v>
          </cell>
          <cell r="C262" t="str">
            <v>ф/х</v>
          </cell>
          <cell r="D262" t="str">
            <v>С.Синдаров</v>
          </cell>
          <cell r="E262" t="str">
            <v>Зафаробод</v>
          </cell>
          <cell r="F262">
            <v>38500</v>
          </cell>
          <cell r="H262">
            <v>3</v>
          </cell>
        </row>
        <row r="263">
          <cell r="A263">
            <v>540</v>
          </cell>
          <cell r="B263" t="str">
            <v xml:space="preserve">Мамаражаб ота </v>
          </cell>
          <cell r="C263" t="str">
            <v>ф/х</v>
          </cell>
          <cell r="D263" t="str">
            <v>С.Синдаров</v>
          </cell>
          <cell r="E263" t="str">
            <v>Зафаробод</v>
          </cell>
          <cell r="F263">
            <v>14000</v>
          </cell>
          <cell r="H263">
            <v>8</v>
          </cell>
        </row>
        <row r="264">
          <cell r="A264">
            <v>541</v>
          </cell>
          <cell r="B264" t="str">
            <v>Манас Али</v>
          </cell>
          <cell r="C264" t="str">
            <v>ф/х</v>
          </cell>
          <cell r="D264" t="str">
            <v>С.Синдаров</v>
          </cell>
          <cell r="E264" t="str">
            <v>Зафаробод</v>
          </cell>
          <cell r="F264">
            <v>23800</v>
          </cell>
          <cell r="H264">
            <v>3</v>
          </cell>
        </row>
        <row r="265">
          <cell r="A265">
            <v>542</v>
          </cell>
          <cell r="B265" t="str">
            <v>Мардон ота</v>
          </cell>
          <cell r="C265" t="str">
            <v>ф/х</v>
          </cell>
          <cell r="D265" t="str">
            <v>С.Синдаров</v>
          </cell>
          <cell r="E265" t="str">
            <v>Зафаробод</v>
          </cell>
          <cell r="F265">
            <v>33900</v>
          </cell>
          <cell r="H265">
            <v>5</v>
          </cell>
        </row>
        <row r="266">
          <cell r="A266">
            <v>543</v>
          </cell>
          <cell r="B266" t="str">
            <v>Мафтуна-Шохжахон</v>
          </cell>
          <cell r="C266" t="str">
            <v>ф/х</v>
          </cell>
          <cell r="D266" t="str">
            <v>С.Синдаров</v>
          </cell>
          <cell r="E266" t="str">
            <v>Зафаробод</v>
          </cell>
          <cell r="F266">
            <v>15700</v>
          </cell>
          <cell r="H266">
            <v>5</v>
          </cell>
        </row>
        <row r="267">
          <cell r="A267">
            <v>544</v>
          </cell>
          <cell r="B267" t="str">
            <v>Махмур ота</v>
          </cell>
          <cell r="C267" t="str">
            <v>ф/х</v>
          </cell>
          <cell r="D267" t="str">
            <v>С.Синдаров</v>
          </cell>
          <cell r="E267" t="str">
            <v>Зафаробод</v>
          </cell>
          <cell r="F267">
            <v>27900</v>
          </cell>
          <cell r="H267">
            <v>6</v>
          </cell>
        </row>
        <row r="268">
          <cell r="A268">
            <v>545</v>
          </cell>
          <cell r="B268" t="str">
            <v>Машраб</v>
          </cell>
          <cell r="C268" t="str">
            <v>ф/х</v>
          </cell>
          <cell r="D268" t="str">
            <v>С.Синдаров</v>
          </cell>
          <cell r="E268" t="str">
            <v>Зафаробод</v>
          </cell>
          <cell r="F268">
            <v>54000</v>
          </cell>
          <cell r="H268">
            <v>3</v>
          </cell>
        </row>
        <row r="269">
          <cell r="A269">
            <v>546</v>
          </cell>
          <cell r="B269" t="str">
            <v>Мирзамахмуд угли</v>
          </cell>
          <cell r="C269" t="str">
            <v>ф/х</v>
          </cell>
          <cell r="D269" t="str">
            <v>С.Синдаров</v>
          </cell>
          <cell r="E269" t="str">
            <v>Зафаробод</v>
          </cell>
          <cell r="F269">
            <v>31600</v>
          </cell>
          <cell r="H269">
            <v>3</v>
          </cell>
        </row>
        <row r="270">
          <cell r="A270">
            <v>547</v>
          </cell>
          <cell r="B270" t="str">
            <v>Мирзамурод ота</v>
          </cell>
          <cell r="C270" t="str">
            <v>ф/х</v>
          </cell>
          <cell r="D270" t="str">
            <v>С.Синдаров</v>
          </cell>
          <cell r="E270" t="str">
            <v>Зафаробод</v>
          </cell>
          <cell r="F270">
            <v>19000</v>
          </cell>
          <cell r="H270">
            <v>6</v>
          </cell>
        </row>
        <row r="271">
          <cell r="A271">
            <v>548</v>
          </cell>
          <cell r="B271" t="str">
            <v>Михаём</v>
          </cell>
          <cell r="C271" t="str">
            <v>ф/х</v>
          </cell>
          <cell r="D271" t="str">
            <v>С.Синдаров</v>
          </cell>
          <cell r="E271" t="str">
            <v>Зафаробод</v>
          </cell>
          <cell r="F271">
            <v>11600</v>
          </cell>
          <cell r="H271">
            <v>7</v>
          </cell>
        </row>
        <row r="272">
          <cell r="A272">
            <v>549</v>
          </cell>
          <cell r="B272" t="str">
            <v>Муродилла угли-Комил</v>
          </cell>
          <cell r="C272" t="str">
            <v>ф/х</v>
          </cell>
          <cell r="D272" t="str">
            <v>С.Синдаров</v>
          </cell>
          <cell r="E272" t="str">
            <v>Зафаробод</v>
          </cell>
          <cell r="F272">
            <v>63700</v>
          </cell>
          <cell r="H272">
            <v>8</v>
          </cell>
        </row>
        <row r="273">
          <cell r="A273">
            <v>550</v>
          </cell>
          <cell r="B273" t="str">
            <v>Мусан ота</v>
          </cell>
          <cell r="C273" t="str">
            <v>ф/х</v>
          </cell>
          <cell r="D273" t="str">
            <v>С.Синдаров</v>
          </cell>
          <cell r="E273" t="str">
            <v>Зафаробод</v>
          </cell>
          <cell r="F273">
            <v>22900</v>
          </cell>
          <cell r="H273">
            <v>8</v>
          </cell>
        </row>
        <row r="274">
          <cell r="A274">
            <v>551</v>
          </cell>
          <cell r="B274" t="str">
            <v>Мухаммад бобо</v>
          </cell>
          <cell r="C274" t="str">
            <v>ф/х</v>
          </cell>
          <cell r="D274" t="str">
            <v>С.Синдаров</v>
          </cell>
          <cell r="E274" t="str">
            <v>Зафаробод</v>
          </cell>
          <cell r="F274">
            <v>96000</v>
          </cell>
          <cell r="H274">
            <v>4</v>
          </cell>
        </row>
        <row r="275">
          <cell r="A275">
            <v>552</v>
          </cell>
          <cell r="B275" t="str">
            <v>Мушар эна</v>
          </cell>
          <cell r="C275" t="str">
            <v>ф/х</v>
          </cell>
          <cell r="D275" t="str">
            <v>С.Синдаров</v>
          </cell>
          <cell r="E275" t="str">
            <v>Зафаробод</v>
          </cell>
          <cell r="F275">
            <v>35000</v>
          </cell>
          <cell r="H275">
            <v>3</v>
          </cell>
        </row>
        <row r="276">
          <cell r="A276">
            <v>553</v>
          </cell>
          <cell r="B276" t="str">
            <v>Навкат-Сой</v>
          </cell>
          <cell r="C276" t="str">
            <v>ф/х</v>
          </cell>
          <cell r="D276" t="str">
            <v>С.Синдаров</v>
          </cell>
          <cell r="E276" t="str">
            <v>Зафаробод</v>
          </cell>
          <cell r="F276">
            <v>82200</v>
          </cell>
          <cell r="H276">
            <v>4</v>
          </cell>
        </row>
        <row r="277">
          <cell r="A277">
            <v>554</v>
          </cell>
          <cell r="B277" t="str">
            <v>Навруз-99</v>
          </cell>
          <cell r="C277" t="str">
            <v>ф/х</v>
          </cell>
          <cell r="D277" t="str">
            <v>С.Синдаров</v>
          </cell>
          <cell r="E277" t="str">
            <v>Зафаробод</v>
          </cell>
          <cell r="F277">
            <v>10700</v>
          </cell>
          <cell r="H277">
            <v>4</v>
          </cell>
        </row>
        <row r="278">
          <cell r="A278">
            <v>555</v>
          </cell>
          <cell r="B278" t="str">
            <v>Наманган</v>
          </cell>
          <cell r="C278" t="str">
            <v>ф/х</v>
          </cell>
          <cell r="D278" t="str">
            <v>С.Синдаров</v>
          </cell>
          <cell r="E278" t="str">
            <v>Зафаробод</v>
          </cell>
          <cell r="F278">
            <v>36000</v>
          </cell>
          <cell r="H278">
            <v>4</v>
          </cell>
        </row>
        <row r="279">
          <cell r="A279">
            <v>556</v>
          </cell>
          <cell r="B279" t="str">
            <v xml:space="preserve">Наргиза </v>
          </cell>
          <cell r="C279" t="str">
            <v>ф/х</v>
          </cell>
          <cell r="D279" t="str">
            <v>С.Синдаров</v>
          </cell>
          <cell r="E279" t="str">
            <v>Зафаробод</v>
          </cell>
          <cell r="F279">
            <v>56700</v>
          </cell>
          <cell r="H279">
            <v>6</v>
          </cell>
        </row>
        <row r="280">
          <cell r="A280">
            <v>557</v>
          </cell>
          <cell r="B280" t="str">
            <v>Насиб-Кувон</v>
          </cell>
          <cell r="C280" t="str">
            <v>ф/х</v>
          </cell>
          <cell r="D280" t="str">
            <v>С.Синдаров</v>
          </cell>
          <cell r="E280" t="str">
            <v>Зафаробод</v>
          </cell>
          <cell r="F280">
            <v>24000</v>
          </cell>
          <cell r="H280">
            <v>5</v>
          </cell>
        </row>
        <row r="281">
          <cell r="A281">
            <v>558</v>
          </cell>
          <cell r="B281" t="str">
            <v>Ниёзхон</v>
          </cell>
          <cell r="C281" t="str">
            <v>ф/х</v>
          </cell>
          <cell r="D281" t="str">
            <v>С.Синдаров</v>
          </cell>
          <cell r="E281" t="str">
            <v>Зафаробод</v>
          </cell>
          <cell r="F281">
            <v>28100</v>
          </cell>
          <cell r="H281">
            <v>3</v>
          </cell>
        </row>
        <row r="282">
          <cell r="A282">
            <v>559</v>
          </cell>
          <cell r="B282" t="str">
            <v>Норжигит ота</v>
          </cell>
          <cell r="C282" t="str">
            <v>ф/х</v>
          </cell>
          <cell r="D282" t="str">
            <v>С.Синдаров</v>
          </cell>
          <cell r="E282" t="str">
            <v>Зафаробод</v>
          </cell>
          <cell r="F282">
            <v>41200</v>
          </cell>
          <cell r="H282">
            <v>6</v>
          </cell>
        </row>
        <row r="283">
          <cell r="A283">
            <v>560</v>
          </cell>
          <cell r="B283" t="str">
            <v>Нуроний</v>
          </cell>
          <cell r="C283" t="str">
            <v>ф/х</v>
          </cell>
          <cell r="D283" t="str">
            <v>С.Синдаров</v>
          </cell>
          <cell r="E283" t="str">
            <v>Зафаробод</v>
          </cell>
          <cell r="F283">
            <v>86400</v>
          </cell>
          <cell r="H283">
            <v>4</v>
          </cell>
        </row>
        <row r="284">
          <cell r="A284">
            <v>561</v>
          </cell>
          <cell r="B284" t="str">
            <v xml:space="preserve">Обод </v>
          </cell>
          <cell r="C284" t="str">
            <v>ф/х</v>
          </cell>
          <cell r="D284" t="str">
            <v>С.Синдаров</v>
          </cell>
          <cell r="E284" t="str">
            <v>Зафаробод</v>
          </cell>
          <cell r="F284">
            <v>27400</v>
          </cell>
          <cell r="H284">
            <v>4</v>
          </cell>
        </row>
        <row r="285">
          <cell r="A285">
            <v>562</v>
          </cell>
          <cell r="B285" t="str">
            <v>Обод диёр</v>
          </cell>
          <cell r="C285" t="str">
            <v>ф/х</v>
          </cell>
          <cell r="D285" t="str">
            <v>С.Синдаров</v>
          </cell>
          <cell r="E285" t="str">
            <v>Зафаробод</v>
          </cell>
          <cell r="F285">
            <v>71400</v>
          </cell>
          <cell r="H285">
            <v>6</v>
          </cell>
        </row>
        <row r="286">
          <cell r="A286">
            <v>563</v>
          </cell>
          <cell r="B286" t="str">
            <v>Окибат</v>
          </cell>
          <cell r="C286" t="str">
            <v>ф/х</v>
          </cell>
          <cell r="D286" t="str">
            <v>С.Синдаров</v>
          </cell>
          <cell r="E286" t="str">
            <v>Зафаробод</v>
          </cell>
          <cell r="F286">
            <v>14200</v>
          </cell>
          <cell r="H286">
            <v>7</v>
          </cell>
        </row>
        <row r="287">
          <cell r="A287">
            <v>564</v>
          </cell>
          <cell r="B287" t="str">
            <v>Оллон бобо</v>
          </cell>
          <cell r="C287" t="str">
            <v>ф/х</v>
          </cell>
          <cell r="D287" t="str">
            <v>С.Синдаров</v>
          </cell>
          <cell r="E287" t="str">
            <v>Зафаробод</v>
          </cell>
          <cell r="F287">
            <v>30000</v>
          </cell>
          <cell r="H287">
            <v>1</v>
          </cell>
        </row>
        <row r="288">
          <cell r="A288">
            <v>565</v>
          </cell>
          <cell r="B288" t="str">
            <v>Олтин дала</v>
          </cell>
          <cell r="C288" t="str">
            <v>ф/х</v>
          </cell>
          <cell r="D288" t="str">
            <v>С.Синдаров</v>
          </cell>
          <cell r="E288" t="str">
            <v>Зафаробод</v>
          </cell>
          <cell r="F288">
            <v>58000</v>
          </cell>
          <cell r="H288">
            <v>5</v>
          </cell>
        </row>
        <row r="289">
          <cell r="A289">
            <v>566</v>
          </cell>
          <cell r="B289" t="str">
            <v>Олтин тош сулоласи</v>
          </cell>
          <cell r="C289" t="str">
            <v>ф/х</v>
          </cell>
          <cell r="D289" t="str">
            <v>С.Синдаров</v>
          </cell>
          <cell r="E289" t="str">
            <v>Зафаробод</v>
          </cell>
          <cell r="F289">
            <v>55800</v>
          </cell>
          <cell r="H289">
            <v>6</v>
          </cell>
        </row>
        <row r="290">
          <cell r="A290">
            <v>567</v>
          </cell>
          <cell r="B290" t="str">
            <v>Олтинбек</v>
          </cell>
          <cell r="C290" t="str">
            <v>ф/х</v>
          </cell>
          <cell r="D290" t="str">
            <v>С.Синдаров</v>
          </cell>
          <cell r="E290" t="str">
            <v>Зафаробод</v>
          </cell>
          <cell r="F290">
            <v>53800</v>
          </cell>
          <cell r="H290">
            <v>6</v>
          </cell>
        </row>
        <row r="291">
          <cell r="A291">
            <v>568</v>
          </cell>
          <cell r="B291" t="str">
            <v>Омон-Диёрбек</v>
          </cell>
          <cell r="C291" t="str">
            <v>ф/х</v>
          </cell>
          <cell r="D291" t="str">
            <v>С.Синдаров</v>
          </cell>
          <cell r="E291" t="str">
            <v>Зафаробод</v>
          </cell>
          <cell r="F291">
            <v>28500</v>
          </cell>
          <cell r="H291">
            <v>5</v>
          </cell>
        </row>
        <row r="292">
          <cell r="A292">
            <v>569</v>
          </cell>
          <cell r="B292" t="str">
            <v>Орзукул Сувонов</v>
          </cell>
          <cell r="C292" t="str">
            <v>ф/х</v>
          </cell>
          <cell r="D292" t="str">
            <v>С.Синдаров</v>
          </cell>
          <cell r="E292" t="str">
            <v>Зафаробод</v>
          </cell>
          <cell r="F292">
            <v>71000</v>
          </cell>
          <cell r="H292">
            <v>5</v>
          </cell>
        </row>
        <row r="293">
          <cell r="A293">
            <v>570</v>
          </cell>
          <cell r="B293" t="str">
            <v>Отамбой бобо</v>
          </cell>
          <cell r="C293" t="str">
            <v>ф/х</v>
          </cell>
          <cell r="D293" t="str">
            <v>С.Синдаров</v>
          </cell>
          <cell r="E293" t="str">
            <v>Зафаробод</v>
          </cell>
          <cell r="F293">
            <v>49000</v>
          </cell>
          <cell r="H293">
            <v>6</v>
          </cell>
        </row>
        <row r="294">
          <cell r="A294">
            <v>571</v>
          </cell>
          <cell r="B294" t="str">
            <v>Равшан</v>
          </cell>
          <cell r="C294" t="str">
            <v>ф/х</v>
          </cell>
          <cell r="D294" t="str">
            <v>С.Синдаров</v>
          </cell>
          <cell r="E294" t="str">
            <v>Зафаробод</v>
          </cell>
          <cell r="F294">
            <v>21500</v>
          </cell>
          <cell r="H294">
            <v>6</v>
          </cell>
        </row>
        <row r="295">
          <cell r="A295">
            <v>572</v>
          </cell>
          <cell r="B295" t="str">
            <v>Рахмонжон бобо</v>
          </cell>
          <cell r="C295" t="str">
            <v>ф/х</v>
          </cell>
          <cell r="D295" t="str">
            <v>С.Синдаров</v>
          </cell>
          <cell r="E295" t="str">
            <v>Зафаробод</v>
          </cell>
          <cell r="F295">
            <v>39300</v>
          </cell>
          <cell r="H295">
            <v>6</v>
          </cell>
        </row>
        <row r="296">
          <cell r="A296">
            <v>573</v>
          </cell>
          <cell r="B296" t="str">
            <v xml:space="preserve">Сайёджон </v>
          </cell>
          <cell r="C296" t="str">
            <v>ф/х</v>
          </cell>
          <cell r="D296" t="str">
            <v>С.Синдаров</v>
          </cell>
          <cell r="E296" t="str">
            <v>Зафаробод</v>
          </cell>
          <cell r="F296">
            <v>39100</v>
          </cell>
          <cell r="H296">
            <v>8</v>
          </cell>
        </row>
        <row r="297">
          <cell r="A297">
            <v>574</v>
          </cell>
          <cell r="B297" t="str">
            <v>Сайодон-Султони</v>
          </cell>
          <cell r="C297" t="str">
            <v>ф/х</v>
          </cell>
          <cell r="D297" t="str">
            <v>С.Синдаров</v>
          </cell>
          <cell r="E297" t="str">
            <v>Зафаробод</v>
          </cell>
          <cell r="F297">
            <v>54200</v>
          </cell>
          <cell r="H297">
            <v>5</v>
          </cell>
        </row>
        <row r="298">
          <cell r="A298">
            <v>575</v>
          </cell>
          <cell r="B298" t="str">
            <v>Салохиддин невараси-Элчин</v>
          </cell>
          <cell r="C298" t="str">
            <v>ф/х</v>
          </cell>
          <cell r="D298" t="str">
            <v>С.Синдаров</v>
          </cell>
          <cell r="E298" t="str">
            <v>Зафаробод</v>
          </cell>
          <cell r="F298">
            <v>51400</v>
          </cell>
          <cell r="H298">
            <v>8</v>
          </cell>
        </row>
        <row r="299">
          <cell r="A299">
            <v>576</v>
          </cell>
          <cell r="B299" t="str">
            <v>Сафаржон</v>
          </cell>
          <cell r="C299" t="str">
            <v>ф/х</v>
          </cell>
          <cell r="D299" t="str">
            <v>С.Синдаров</v>
          </cell>
          <cell r="E299" t="str">
            <v>Зафаробод</v>
          </cell>
          <cell r="F299">
            <v>38800</v>
          </cell>
          <cell r="H299">
            <v>8</v>
          </cell>
        </row>
        <row r="300">
          <cell r="A300">
            <v>577</v>
          </cell>
          <cell r="B300" t="str">
            <v>Саховатли Алп</v>
          </cell>
          <cell r="C300" t="str">
            <v>ф/х</v>
          </cell>
          <cell r="D300" t="str">
            <v>С.Синдаров</v>
          </cell>
          <cell r="E300" t="str">
            <v>Зафаробод</v>
          </cell>
          <cell r="F300">
            <v>38500</v>
          </cell>
          <cell r="H300">
            <v>6</v>
          </cell>
        </row>
        <row r="301">
          <cell r="A301">
            <v>578</v>
          </cell>
          <cell r="B301" t="str">
            <v>Сохил</v>
          </cell>
          <cell r="C301" t="str">
            <v>ф/х</v>
          </cell>
          <cell r="D301" t="str">
            <v>С.Синдаров</v>
          </cell>
          <cell r="E301" t="str">
            <v>Зафаробод</v>
          </cell>
          <cell r="F301">
            <v>26100</v>
          </cell>
          <cell r="H301">
            <v>8</v>
          </cell>
        </row>
        <row r="302">
          <cell r="A302">
            <v>579</v>
          </cell>
          <cell r="B302" t="str">
            <v>Султон-Ниён</v>
          </cell>
          <cell r="C302" t="str">
            <v>ф/х</v>
          </cell>
          <cell r="D302" t="str">
            <v>С.Синдаров</v>
          </cell>
          <cell r="E302" t="str">
            <v>Зафаробод</v>
          </cell>
          <cell r="F302">
            <v>25800</v>
          </cell>
          <cell r="H302">
            <v>3</v>
          </cell>
        </row>
        <row r="303">
          <cell r="A303">
            <v>580</v>
          </cell>
          <cell r="B303" t="str">
            <v>Тегирмон арик-Сой</v>
          </cell>
          <cell r="C303" t="str">
            <v>ф/х</v>
          </cell>
          <cell r="D303" t="str">
            <v>С.Синдаров</v>
          </cell>
          <cell r="E303" t="str">
            <v>Зафаробод</v>
          </cell>
          <cell r="F303">
            <v>84500</v>
          </cell>
          <cell r="H303">
            <v>4</v>
          </cell>
        </row>
        <row r="304">
          <cell r="A304">
            <v>581</v>
          </cell>
          <cell r="B304" t="str">
            <v>Темир-Мираббос</v>
          </cell>
          <cell r="C304" t="str">
            <v>ф/х</v>
          </cell>
          <cell r="D304" t="str">
            <v>С.Синдаров</v>
          </cell>
          <cell r="E304" t="str">
            <v>Зафаробод</v>
          </cell>
          <cell r="F304">
            <v>55200</v>
          </cell>
          <cell r="H304">
            <v>4</v>
          </cell>
        </row>
        <row r="305">
          <cell r="A305">
            <v>582</v>
          </cell>
          <cell r="B305" t="str">
            <v>Тошкент</v>
          </cell>
          <cell r="C305" t="str">
            <v>ф/х</v>
          </cell>
          <cell r="D305" t="str">
            <v>С.Синдаров</v>
          </cell>
          <cell r="E305" t="str">
            <v>Зафаробод</v>
          </cell>
          <cell r="F305">
            <v>57600</v>
          </cell>
          <cell r="H305">
            <v>7</v>
          </cell>
        </row>
        <row r="306">
          <cell r="A306">
            <v>583</v>
          </cell>
          <cell r="B306" t="str">
            <v>Тулпор</v>
          </cell>
          <cell r="C306" t="str">
            <v>ф/х</v>
          </cell>
          <cell r="D306" t="str">
            <v>С.Синдаров</v>
          </cell>
          <cell r="E306" t="str">
            <v>Зафаробод</v>
          </cell>
          <cell r="F306">
            <v>22900</v>
          </cell>
          <cell r="H306">
            <v>4</v>
          </cell>
        </row>
        <row r="307">
          <cell r="A307">
            <v>584</v>
          </cell>
          <cell r="B307" t="str">
            <v>Турабек-Уйгун</v>
          </cell>
          <cell r="C307" t="str">
            <v>ф/х</v>
          </cell>
          <cell r="D307" t="str">
            <v>С.Синдаров</v>
          </cell>
          <cell r="E307" t="str">
            <v>Зафаробод</v>
          </cell>
          <cell r="F307">
            <v>56700</v>
          </cell>
          <cell r="H307">
            <v>5</v>
          </cell>
        </row>
        <row r="308">
          <cell r="A308">
            <v>585</v>
          </cell>
          <cell r="B308" t="str">
            <v>Туртовлон</v>
          </cell>
          <cell r="C308" t="str">
            <v>ф/х</v>
          </cell>
          <cell r="D308" t="str">
            <v>С.Синдаров</v>
          </cell>
          <cell r="E308" t="str">
            <v>Зафаробод</v>
          </cell>
          <cell r="F308">
            <v>10500</v>
          </cell>
          <cell r="H308">
            <v>3</v>
          </cell>
        </row>
        <row r="309">
          <cell r="A309">
            <v>586</v>
          </cell>
          <cell r="B309" t="str">
            <v>Тутли булок</v>
          </cell>
          <cell r="C309" t="str">
            <v>ф/х</v>
          </cell>
          <cell r="D309" t="str">
            <v>С.Синдаров</v>
          </cell>
          <cell r="E309" t="str">
            <v>Зафаробод</v>
          </cell>
          <cell r="F309">
            <v>36300</v>
          </cell>
          <cell r="H309">
            <v>3</v>
          </cell>
        </row>
        <row r="310">
          <cell r="A310">
            <v>587</v>
          </cell>
          <cell r="B310" t="str">
            <v>Узлат</v>
          </cell>
          <cell r="C310" t="str">
            <v>ф/х</v>
          </cell>
          <cell r="D310" t="str">
            <v>С.Синдаров</v>
          </cell>
          <cell r="E310" t="str">
            <v>Зафаробод</v>
          </cell>
          <cell r="F310">
            <v>26100</v>
          </cell>
          <cell r="H310">
            <v>3</v>
          </cell>
        </row>
        <row r="311">
          <cell r="A311">
            <v>588</v>
          </cell>
          <cell r="B311" t="str">
            <v>Уктамжон</v>
          </cell>
          <cell r="C311" t="str">
            <v>ф/х</v>
          </cell>
          <cell r="D311" t="str">
            <v>С.Синдаров</v>
          </cell>
          <cell r="E311" t="str">
            <v>Зафаробод</v>
          </cell>
          <cell r="F311">
            <v>69300</v>
          </cell>
          <cell r="H311">
            <v>3</v>
          </cell>
        </row>
        <row r="312">
          <cell r="A312">
            <v>589</v>
          </cell>
          <cell r="B312" t="str">
            <v>Уткир Боходир</v>
          </cell>
          <cell r="C312" t="str">
            <v>ф/х</v>
          </cell>
          <cell r="D312" t="str">
            <v>С.Синдаров</v>
          </cell>
          <cell r="E312" t="str">
            <v>Зафаробод</v>
          </cell>
          <cell r="F312">
            <v>61500</v>
          </cell>
          <cell r="H312">
            <v>8</v>
          </cell>
        </row>
        <row r="313">
          <cell r="A313">
            <v>590</v>
          </cell>
          <cell r="B313" t="str">
            <v>Ухум</v>
          </cell>
          <cell r="C313" t="str">
            <v>ф/х</v>
          </cell>
          <cell r="D313" t="str">
            <v>С.Синдаров</v>
          </cell>
          <cell r="E313" t="str">
            <v>Зафаробод</v>
          </cell>
          <cell r="F313">
            <v>41200</v>
          </cell>
          <cell r="H313">
            <v>5</v>
          </cell>
        </row>
        <row r="314">
          <cell r="A314">
            <v>591</v>
          </cell>
          <cell r="B314" t="str">
            <v>Фидокор ёшлар</v>
          </cell>
          <cell r="C314" t="str">
            <v>ф/х</v>
          </cell>
          <cell r="D314" t="str">
            <v>С.Синдаров</v>
          </cell>
          <cell r="E314" t="str">
            <v>Зафаробод</v>
          </cell>
          <cell r="F314">
            <v>28800</v>
          </cell>
          <cell r="H314">
            <v>5</v>
          </cell>
        </row>
        <row r="315">
          <cell r="A315">
            <v>592</v>
          </cell>
          <cell r="B315" t="str">
            <v>Фориш</v>
          </cell>
          <cell r="C315" t="str">
            <v>ф/х</v>
          </cell>
          <cell r="D315" t="str">
            <v>С.Синдаров</v>
          </cell>
          <cell r="E315" t="str">
            <v>Зафаробод</v>
          </cell>
          <cell r="F315">
            <v>30400</v>
          </cell>
          <cell r="H315">
            <v>4</v>
          </cell>
        </row>
        <row r="316">
          <cell r="A316">
            <v>593</v>
          </cell>
          <cell r="B316" t="str">
            <v>Фориш дунёси</v>
          </cell>
          <cell r="C316" t="str">
            <v>ф/х</v>
          </cell>
          <cell r="D316" t="str">
            <v>С.Синдаров</v>
          </cell>
          <cell r="E316" t="str">
            <v>Зафаробод</v>
          </cell>
          <cell r="F316">
            <v>63000</v>
          </cell>
          <cell r="H316">
            <v>3</v>
          </cell>
        </row>
        <row r="317">
          <cell r="A317">
            <v>594</v>
          </cell>
          <cell r="B317" t="str">
            <v>Фуркат-Жума</v>
          </cell>
          <cell r="C317" t="str">
            <v>ф/х</v>
          </cell>
          <cell r="D317" t="str">
            <v>С.Синдаров</v>
          </cell>
          <cell r="E317" t="str">
            <v>Зафаробод</v>
          </cell>
          <cell r="F317">
            <v>28400</v>
          </cell>
          <cell r="H317">
            <v>9</v>
          </cell>
        </row>
        <row r="318">
          <cell r="A318">
            <v>595</v>
          </cell>
          <cell r="B318" t="str">
            <v>Хасанжон</v>
          </cell>
          <cell r="C318" t="str">
            <v>ф/х</v>
          </cell>
          <cell r="D318" t="str">
            <v>С.Синдаров</v>
          </cell>
          <cell r="E318" t="str">
            <v>Зафаробод</v>
          </cell>
          <cell r="F318">
            <v>58600</v>
          </cell>
          <cell r="H318">
            <v>6</v>
          </cell>
        </row>
        <row r="319">
          <cell r="A319">
            <v>596</v>
          </cell>
          <cell r="B319" t="str">
            <v>Хошим ота</v>
          </cell>
          <cell r="C319" t="str">
            <v>ф/х</v>
          </cell>
          <cell r="D319" t="str">
            <v>С.Синдаров</v>
          </cell>
          <cell r="E319" t="str">
            <v>Зафаробод</v>
          </cell>
          <cell r="F319">
            <v>36000</v>
          </cell>
          <cell r="H319">
            <v>7</v>
          </cell>
        </row>
        <row r="320">
          <cell r="A320">
            <v>597</v>
          </cell>
          <cell r="B320" t="str">
            <v>Хумоин шох</v>
          </cell>
          <cell r="C320" t="str">
            <v>ф/х</v>
          </cell>
          <cell r="D320" t="str">
            <v>С.Синдаров</v>
          </cell>
          <cell r="E320" t="str">
            <v>Зафаробод</v>
          </cell>
          <cell r="F320">
            <v>27300</v>
          </cell>
          <cell r="H320">
            <v>6</v>
          </cell>
        </row>
        <row r="321">
          <cell r="A321">
            <v>598</v>
          </cell>
          <cell r="B321" t="str">
            <v>Хуроз ота</v>
          </cell>
          <cell r="C321" t="str">
            <v>ф/х</v>
          </cell>
          <cell r="D321" t="str">
            <v>С.Синдаров</v>
          </cell>
          <cell r="E321" t="str">
            <v>Зафаробод</v>
          </cell>
          <cell r="F321">
            <v>47100</v>
          </cell>
          <cell r="H321">
            <v>4</v>
          </cell>
        </row>
        <row r="322">
          <cell r="A322">
            <v>599</v>
          </cell>
          <cell r="B322" t="str">
            <v>Чиборлик-Исроил</v>
          </cell>
          <cell r="C322" t="str">
            <v>ф/х</v>
          </cell>
          <cell r="D322" t="str">
            <v>С.Синдаров</v>
          </cell>
          <cell r="E322" t="str">
            <v>Зафаробод</v>
          </cell>
          <cell r="F322">
            <v>28800</v>
          </cell>
          <cell r="H322">
            <v>4</v>
          </cell>
        </row>
        <row r="323">
          <cell r="A323">
            <v>600</v>
          </cell>
          <cell r="B323" t="str">
            <v>Шарип ота</v>
          </cell>
          <cell r="C323" t="str">
            <v>ф/х</v>
          </cell>
          <cell r="D323" t="str">
            <v>С.Синдаров</v>
          </cell>
          <cell r="E323" t="str">
            <v>Зафаробод</v>
          </cell>
          <cell r="F323">
            <v>22700</v>
          </cell>
          <cell r="H323">
            <v>6</v>
          </cell>
        </row>
        <row r="324">
          <cell r="A324">
            <v>601</v>
          </cell>
          <cell r="B324" t="str">
            <v>Шароф</v>
          </cell>
          <cell r="C324" t="str">
            <v>ф/х</v>
          </cell>
          <cell r="D324" t="str">
            <v>С.Синдаров</v>
          </cell>
          <cell r="E324" t="str">
            <v>Зафаробод</v>
          </cell>
          <cell r="F324">
            <v>46400</v>
          </cell>
          <cell r="H324">
            <v>4</v>
          </cell>
        </row>
        <row r="325">
          <cell r="A325">
            <v>602</v>
          </cell>
          <cell r="B325" t="str">
            <v>Шахзод</v>
          </cell>
          <cell r="C325" t="str">
            <v>ф/х</v>
          </cell>
          <cell r="D325" t="str">
            <v>С.Синдаров</v>
          </cell>
          <cell r="E325" t="str">
            <v>Зафаробод</v>
          </cell>
          <cell r="F325">
            <v>76500</v>
          </cell>
          <cell r="H325">
            <v>6</v>
          </cell>
        </row>
        <row r="326">
          <cell r="A326">
            <v>603</v>
          </cell>
          <cell r="B326" t="str">
            <v>Шеркул бобо</v>
          </cell>
          <cell r="C326" t="str">
            <v>ф/х</v>
          </cell>
          <cell r="D326" t="str">
            <v>С.Синдаров</v>
          </cell>
          <cell r="E326" t="str">
            <v>Зафаробод</v>
          </cell>
          <cell r="F326">
            <v>17000</v>
          </cell>
          <cell r="H326">
            <v>2</v>
          </cell>
        </row>
        <row r="327">
          <cell r="A327">
            <v>604</v>
          </cell>
          <cell r="B327" t="str">
            <v>Шер-Сарбон-Юсуф</v>
          </cell>
          <cell r="C327" t="str">
            <v>ф/х</v>
          </cell>
          <cell r="D327" t="str">
            <v>С.Синдаров</v>
          </cell>
          <cell r="E327" t="str">
            <v>Зафаробод</v>
          </cell>
          <cell r="F327">
            <v>137000</v>
          </cell>
          <cell r="H327">
            <v>4</v>
          </cell>
        </row>
        <row r="328">
          <cell r="A328">
            <v>605</v>
          </cell>
          <cell r="B328" t="str">
            <v>Шинжон</v>
          </cell>
          <cell r="C328" t="str">
            <v>ф/х</v>
          </cell>
          <cell r="D328" t="str">
            <v>С.Синдаров</v>
          </cell>
          <cell r="E328" t="str">
            <v>Зафаробод</v>
          </cell>
          <cell r="F328">
            <v>39000</v>
          </cell>
          <cell r="H328">
            <v>7</v>
          </cell>
        </row>
        <row r="329">
          <cell r="A329">
            <v>606</v>
          </cell>
          <cell r="B329" t="str">
            <v>Ширгайон-Хурмо</v>
          </cell>
          <cell r="C329" t="str">
            <v>ф/х</v>
          </cell>
          <cell r="D329" t="str">
            <v>С.Синдаров</v>
          </cell>
          <cell r="E329" t="str">
            <v>Зафаробод</v>
          </cell>
          <cell r="F329">
            <v>34400</v>
          </cell>
          <cell r="H329">
            <v>8</v>
          </cell>
        </row>
        <row r="330">
          <cell r="A330">
            <v>607</v>
          </cell>
          <cell r="B330" t="str">
            <v>Шомурод-Тадбиркор</v>
          </cell>
          <cell r="C330" t="str">
            <v>ф/х</v>
          </cell>
          <cell r="D330" t="str">
            <v>С.Синдаров</v>
          </cell>
          <cell r="E330" t="str">
            <v>Зафаробод</v>
          </cell>
          <cell r="F330">
            <v>82000</v>
          </cell>
          <cell r="H330">
            <v>8</v>
          </cell>
        </row>
        <row r="331">
          <cell r="A331">
            <v>608</v>
          </cell>
          <cell r="B331" t="str">
            <v>Элдор-Али-Маржон</v>
          </cell>
          <cell r="C331" t="str">
            <v>ф/х</v>
          </cell>
          <cell r="D331" t="str">
            <v>С.Синдаров</v>
          </cell>
          <cell r="E331" t="str">
            <v>Зафаробод</v>
          </cell>
          <cell r="F331">
            <v>41100</v>
          </cell>
          <cell r="H331">
            <v>8</v>
          </cell>
        </row>
        <row r="332">
          <cell r="A332">
            <v>609</v>
          </cell>
          <cell r="B332" t="str">
            <v>Элмуроджон</v>
          </cell>
          <cell r="C332" t="str">
            <v>ф/х</v>
          </cell>
          <cell r="D332" t="str">
            <v>С.Синдаров</v>
          </cell>
          <cell r="E332" t="str">
            <v>Зафаробод</v>
          </cell>
          <cell r="F332">
            <v>18300</v>
          </cell>
          <cell r="H332">
            <v>8</v>
          </cell>
        </row>
        <row r="333">
          <cell r="A333">
            <v>610</v>
          </cell>
          <cell r="B333" t="str">
            <v>Эрхон-Омон</v>
          </cell>
          <cell r="C333" t="str">
            <v>ф/х</v>
          </cell>
          <cell r="D333" t="str">
            <v>С.Синдаров</v>
          </cell>
          <cell r="E333" t="str">
            <v>Зафаробод</v>
          </cell>
          <cell r="F333">
            <v>14600</v>
          </cell>
          <cell r="H333">
            <v>5</v>
          </cell>
        </row>
        <row r="334">
          <cell r="A334">
            <v>611</v>
          </cell>
          <cell r="B334" t="str">
            <v>Эшбулди</v>
          </cell>
          <cell r="C334" t="str">
            <v>ф/х</v>
          </cell>
          <cell r="D334" t="str">
            <v>С.Синдаров</v>
          </cell>
          <cell r="E334" t="str">
            <v>Зафаробод</v>
          </cell>
          <cell r="F334">
            <v>64700</v>
          </cell>
          <cell r="H334">
            <v>3</v>
          </cell>
        </row>
        <row r="335">
          <cell r="A335">
            <v>612</v>
          </cell>
          <cell r="B335" t="str">
            <v>Янги-Аср</v>
          </cell>
          <cell r="C335" t="str">
            <v>ф/х</v>
          </cell>
          <cell r="D335" t="str">
            <v>С.Синдаров</v>
          </cell>
          <cell r="E335" t="str">
            <v>Зафаробод</v>
          </cell>
          <cell r="F335">
            <v>19500</v>
          </cell>
          <cell r="H335">
            <v>4</v>
          </cell>
        </row>
        <row r="336">
          <cell r="A336">
            <v>613</v>
          </cell>
          <cell r="B336" t="str">
            <v>Янгиобод</v>
          </cell>
          <cell r="C336" t="str">
            <v>ф/х</v>
          </cell>
          <cell r="D336" t="str">
            <v>С.Синдаров</v>
          </cell>
          <cell r="E336" t="str">
            <v>Зафаробод</v>
          </cell>
          <cell r="F336">
            <v>35000</v>
          </cell>
          <cell r="H336">
            <v>7</v>
          </cell>
        </row>
        <row r="337">
          <cell r="A337">
            <v>351</v>
          </cell>
          <cell r="B337" t="str">
            <v xml:space="preserve">А К А </v>
          </cell>
          <cell r="C337" t="str">
            <v>ф/х</v>
          </cell>
          <cell r="D337" t="str">
            <v>С.Рахимов</v>
          </cell>
          <cell r="E337" t="str">
            <v>Зафаробод</v>
          </cell>
          <cell r="F337">
            <v>225000</v>
          </cell>
          <cell r="I337">
            <v>17</v>
          </cell>
        </row>
        <row r="338">
          <cell r="A338">
            <v>352</v>
          </cell>
          <cell r="B338" t="str">
            <v>Абдугаффоров Кучим</v>
          </cell>
          <cell r="C338" t="str">
            <v>ф/х</v>
          </cell>
          <cell r="D338" t="str">
            <v>С.Рахимов</v>
          </cell>
          <cell r="E338" t="str">
            <v>Зафаробод</v>
          </cell>
          <cell r="F338">
            <v>20800</v>
          </cell>
          <cell r="I338">
            <v>10</v>
          </cell>
        </row>
        <row r="339">
          <cell r="A339">
            <v>353</v>
          </cell>
          <cell r="B339" t="str">
            <v>Абдураззок</v>
          </cell>
          <cell r="C339" t="str">
            <v>ф/х</v>
          </cell>
          <cell r="D339" t="str">
            <v>С.Рахимов</v>
          </cell>
          <cell r="E339" t="str">
            <v>Зафаробод</v>
          </cell>
          <cell r="F339">
            <v>46900</v>
          </cell>
          <cell r="I339">
            <v>10</v>
          </cell>
        </row>
        <row r="340">
          <cell r="A340">
            <v>354</v>
          </cell>
          <cell r="B340" t="str">
            <v>Аброрбек</v>
          </cell>
          <cell r="C340" t="str">
            <v>ф/х</v>
          </cell>
          <cell r="D340" t="str">
            <v>С.Рахимов</v>
          </cell>
          <cell r="E340" t="str">
            <v>Зафаробод</v>
          </cell>
          <cell r="F340">
            <v>24600</v>
          </cell>
          <cell r="I340">
            <v>12</v>
          </cell>
        </row>
        <row r="341">
          <cell r="A341">
            <v>355</v>
          </cell>
          <cell r="B341" t="str">
            <v>Азамат</v>
          </cell>
          <cell r="C341" t="str">
            <v>ф/х</v>
          </cell>
          <cell r="D341" t="str">
            <v>С.Рахимов</v>
          </cell>
          <cell r="E341" t="str">
            <v>Зафаробод</v>
          </cell>
          <cell r="F341">
            <v>65500</v>
          </cell>
          <cell r="I341">
            <v>5</v>
          </cell>
        </row>
        <row r="342">
          <cell r="A342">
            <v>356</v>
          </cell>
          <cell r="B342" t="str">
            <v>Азлартепа</v>
          </cell>
          <cell r="C342" t="str">
            <v>ф/х</v>
          </cell>
          <cell r="D342" t="str">
            <v>С.Рахимов</v>
          </cell>
          <cell r="E342" t="str">
            <v>Зафаробод</v>
          </cell>
          <cell r="F342">
            <v>29000</v>
          </cell>
          <cell r="I342">
            <v>12</v>
          </cell>
        </row>
        <row r="343">
          <cell r="A343">
            <v>357</v>
          </cell>
          <cell r="B343" t="str">
            <v>Ачил бобо</v>
          </cell>
          <cell r="C343" t="str">
            <v>ф/х</v>
          </cell>
          <cell r="D343" t="str">
            <v>С.Рахимов</v>
          </cell>
          <cell r="E343" t="str">
            <v>Зафаробод</v>
          </cell>
          <cell r="F343">
            <v>30500</v>
          </cell>
          <cell r="I343">
            <v>10</v>
          </cell>
        </row>
        <row r="344">
          <cell r="A344">
            <v>358</v>
          </cell>
          <cell r="B344" t="str">
            <v>Б А М</v>
          </cell>
          <cell r="C344" t="str">
            <v>ф/х</v>
          </cell>
          <cell r="D344" t="str">
            <v>С.Рахимов</v>
          </cell>
          <cell r="E344" t="str">
            <v>Зафаробод</v>
          </cell>
          <cell r="F344">
            <v>36300</v>
          </cell>
          <cell r="I344">
            <v>8</v>
          </cell>
        </row>
        <row r="345">
          <cell r="A345">
            <v>359</v>
          </cell>
          <cell r="B345" t="str">
            <v>Балки эл нур</v>
          </cell>
          <cell r="C345" t="str">
            <v>ф/х</v>
          </cell>
          <cell r="D345" t="str">
            <v>С.Рахимов</v>
          </cell>
          <cell r="E345" t="str">
            <v>Зафаробод</v>
          </cell>
          <cell r="F345">
            <v>30400</v>
          </cell>
          <cell r="I345">
            <v>8</v>
          </cell>
        </row>
        <row r="346">
          <cell r="A346">
            <v>360</v>
          </cell>
          <cell r="B346" t="str">
            <v>Бахром ота</v>
          </cell>
          <cell r="C346" t="str">
            <v>ф/х</v>
          </cell>
          <cell r="D346" t="str">
            <v>С.Рахимов</v>
          </cell>
          <cell r="E346" t="str">
            <v>Зафаробод</v>
          </cell>
          <cell r="F346">
            <v>44800</v>
          </cell>
          <cell r="I346">
            <v>10</v>
          </cell>
        </row>
        <row r="347">
          <cell r="A347">
            <v>361</v>
          </cell>
          <cell r="B347" t="str">
            <v>Бек-1</v>
          </cell>
          <cell r="C347" t="str">
            <v>ф/х</v>
          </cell>
          <cell r="D347" t="str">
            <v>С.Рахимов</v>
          </cell>
          <cell r="E347" t="str">
            <v>Зафаробод</v>
          </cell>
          <cell r="F347">
            <v>49100</v>
          </cell>
          <cell r="I347">
            <v>12</v>
          </cell>
        </row>
        <row r="348">
          <cell r="A348">
            <v>362</v>
          </cell>
          <cell r="B348" t="str">
            <v>Беш-бола</v>
          </cell>
          <cell r="C348" t="str">
            <v>ф/х</v>
          </cell>
          <cell r="D348" t="str">
            <v>С.Рахимов</v>
          </cell>
          <cell r="E348" t="str">
            <v>Зафаробод</v>
          </cell>
          <cell r="F348">
            <v>92100</v>
          </cell>
          <cell r="I348">
            <v>15</v>
          </cell>
        </row>
        <row r="349">
          <cell r="A349">
            <v>363</v>
          </cell>
          <cell r="B349" t="str">
            <v>Бобокалон</v>
          </cell>
          <cell r="C349" t="str">
            <v>ф/х</v>
          </cell>
          <cell r="D349" t="str">
            <v>С.Рахимов</v>
          </cell>
          <cell r="E349" t="str">
            <v>Зафаробод</v>
          </cell>
          <cell r="F349">
            <v>50300</v>
          </cell>
          <cell r="I349">
            <v>12</v>
          </cell>
        </row>
        <row r="350">
          <cell r="A350">
            <v>364</v>
          </cell>
          <cell r="B350" t="str">
            <v>Боливойкарвон</v>
          </cell>
          <cell r="C350" t="str">
            <v>ф/х</v>
          </cell>
          <cell r="D350" t="str">
            <v>С.Рахимов</v>
          </cell>
          <cell r="E350" t="str">
            <v>Зафаробод</v>
          </cell>
          <cell r="F350">
            <v>36500</v>
          </cell>
          <cell r="I350">
            <v>12</v>
          </cell>
        </row>
        <row r="351">
          <cell r="A351">
            <v>365</v>
          </cell>
          <cell r="B351" t="str">
            <v>Булунгур</v>
          </cell>
          <cell r="C351" t="str">
            <v>ф/х</v>
          </cell>
          <cell r="D351" t="str">
            <v>С.Рахимов</v>
          </cell>
          <cell r="E351" t="str">
            <v>Зафаробод</v>
          </cell>
          <cell r="F351">
            <v>120000</v>
          </cell>
          <cell r="I351">
            <v>10</v>
          </cell>
        </row>
        <row r="352">
          <cell r="A352">
            <v>366</v>
          </cell>
          <cell r="B352" t="str">
            <v>Бунёд-1</v>
          </cell>
          <cell r="C352" t="str">
            <v>ф/х</v>
          </cell>
          <cell r="D352" t="str">
            <v>С.Рахимов</v>
          </cell>
          <cell r="E352" t="str">
            <v>Зафаробод</v>
          </cell>
          <cell r="F352">
            <v>34100</v>
          </cell>
          <cell r="I352">
            <v>11</v>
          </cell>
        </row>
        <row r="353">
          <cell r="A353">
            <v>367</v>
          </cell>
          <cell r="B353" t="str">
            <v>Бурчакли</v>
          </cell>
          <cell r="C353" t="str">
            <v>ф/х</v>
          </cell>
          <cell r="D353" t="str">
            <v>С.Рахимов</v>
          </cell>
          <cell r="E353" t="str">
            <v>Зафаробод</v>
          </cell>
          <cell r="F353">
            <v>21000</v>
          </cell>
          <cell r="I353">
            <v>11</v>
          </cell>
        </row>
        <row r="354">
          <cell r="A354">
            <v>368</v>
          </cell>
          <cell r="B354" t="str">
            <v>Вали-Эл-Нур</v>
          </cell>
          <cell r="C354" t="str">
            <v>ф/х</v>
          </cell>
          <cell r="D354" t="str">
            <v>С.Рахимов</v>
          </cell>
          <cell r="E354" t="str">
            <v>Зафаробод</v>
          </cell>
          <cell r="F354">
            <v>9000</v>
          </cell>
          <cell r="I354">
            <v>12</v>
          </cell>
        </row>
        <row r="355">
          <cell r="A355">
            <v>369</v>
          </cell>
          <cell r="B355" t="str">
            <v>Гайрат-1</v>
          </cell>
          <cell r="C355" t="str">
            <v>ф/х</v>
          </cell>
          <cell r="D355" t="str">
            <v>С.Рахимов</v>
          </cell>
          <cell r="E355" t="str">
            <v>Зафаробод</v>
          </cell>
          <cell r="F355">
            <v>20200</v>
          </cell>
          <cell r="I355">
            <v>10</v>
          </cell>
        </row>
        <row r="356">
          <cell r="A356">
            <v>370</v>
          </cell>
          <cell r="B356" t="str">
            <v>Голибжон</v>
          </cell>
          <cell r="C356" t="str">
            <v>ф/х</v>
          </cell>
          <cell r="D356" t="str">
            <v>С.Рахимов</v>
          </cell>
          <cell r="E356" t="str">
            <v>Зафаробод</v>
          </cell>
          <cell r="F356">
            <v>31000</v>
          </cell>
          <cell r="I356">
            <v>10</v>
          </cell>
        </row>
        <row r="357">
          <cell r="A357">
            <v>371</v>
          </cell>
          <cell r="B357" t="str">
            <v>Гулзор</v>
          </cell>
          <cell r="C357" t="str">
            <v>ф/х</v>
          </cell>
          <cell r="D357" t="str">
            <v>С.Рахимов</v>
          </cell>
          <cell r="E357" t="str">
            <v>Зафаробод</v>
          </cell>
          <cell r="F357">
            <v>69800</v>
          </cell>
          <cell r="I357">
            <v>8</v>
          </cell>
        </row>
        <row r="358">
          <cell r="A358">
            <v>372</v>
          </cell>
          <cell r="B358" t="str">
            <v>Гулхона</v>
          </cell>
          <cell r="C358" t="str">
            <v>ф/х</v>
          </cell>
          <cell r="D358" t="str">
            <v>С.Рахимов</v>
          </cell>
          <cell r="E358" t="str">
            <v>Зафаробод</v>
          </cell>
          <cell r="F358">
            <v>42800</v>
          </cell>
          <cell r="I358">
            <v>10</v>
          </cell>
        </row>
        <row r="359">
          <cell r="A359">
            <v>373</v>
          </cell>
          <cell r="B359" t="str">
            <v>Давлат</v>
          </cell>
          <cell r="C359" t="str">
            <v>ф/х</v>
          </cell>
          <cell r="D359" t="str">
            <v>С.Рахимов</v>
          </cell>
          <cell r="E359" t="str">
            <v>Зафаробод</v>
          </cell>
          <cell r="F359">
            <v>43700</v>
          </cell>
          <cell r="I359">
            <v>12</v>
          </cell>
        </row>
        <row r="360">
          <cell r="A360">
            <v>374</v>
          </cell>
          <cell r="B360" t="str">
            <v>Ёнбоштут</v>
          </cell>
          <cell r="C360" t="str">
            <v>ф/х</v>
          </cell>
          <cell r="D360" t="str">
            <v>С.Рахимов</v>
          </cell>
          <cell r="E360" t="str">
            <v>Зафаробод</v>
          </cell>
          <cell r="F360">
            <v>40100</v>
          </cell>
          <cell r="I360">
            <v>12</v>
          </cell>
        </row>
        <row r="361">
          <cell r="A361">
            <v>375</v>
          </cell>
          <cell r="B361" t="str">
            <v>Жасурбек</v>
          </cell>
          <cell r="C361" t="str">
            <v>ф/х</v>
          </cell>
          <cell r="D361" t="str">
            <v>С.Рахимов</v>
          </cell>
          <cell r="E361" t="str">
            <v>Зафаробод</v>
          </cell>
          <cell r="F361">
            <v>44900</v>
          </cell>
          <cell r="I361">
            <v>10</v>
          </cell>
        </row>
        <row r="362">
          <cell r="A362">
            <v>376</v>
          </cell>
          <cell r="B362" t="str">
            <v>Жомбой</v>
          </cell>
          <cell r="C362" t="str">
            <v>ф/х</v>
          </cell>
          <cell r="D362" t="str">
            <v>С.Рахимов</v>
          </cell>
          <cell r="E362" t="str">
            <v>Зафаробод</v>
          </cell>
          <cell r="F362">
            <v>78000</v>
          </cell>
          <cell r="I362">
            <v>7</v>
          </cell>
        </row>
        <row r="363">
          <cell r="A363">
            <v>377</v>
          </cell>
          <cell r="B363" t="str">
            <v>Журабой ота</v>
          </cell>
          <cell r="C363" t="str">
            <v>ф/х</v>
          </cell>
          <cell r="D363" t="str">
            <v>С.Рахимов</v>
          </cell>
          <cell r="E363" t="str">
            <v>Зафаробод</v>
          </cell>
          <cell r="F363">
            <v>7800</v>
          </cell>
          <cell r="I363">
            <v>10</v>
          </cell>
        </row>
        <row r="364">
          <cell r="A364">
            <v>378</v>
          </cell>
          <cell r="B364" t="str">
            <v>Илхом-11</v>
          </cell>
          <cell r="C364" t="str">
            <v>ф/х</v>
          </cell>
          <cell r="D364" t="str">
            <v>С.Рахимов</v>
          </cell>
          <cell r="E364" t="str">
            <v>Зафаробод</v>
          </cell>
          <cell r="F364">
            <v>56400</v>
          </cell>
          <cell r="I364">
            <v>11</v>
          </cell>
        </row>
        <row r="365">
          <cell r="A365">
            <v>379</v>
          </cell>
          <cell r="B365" t="str">
            <v>Имронбек</v>
          </cell>
          <cell r="C365" t="str">
            <v>ф/х</v>
          </cell>
          <cell r="D365" t="str">
            <v>С.Рахимов</v>
          </cell>
          <cell r="E365" t="str">
            <v>Зафаробод</v>
          </cell>
          <cell r="F365">
            <v>31700</v>
          </cell>
          <cell r="I365">
            <v>8</v>
          </cell>
        </row>
        <row r="366">
          <cell r="A366">
            <v>380</v>
          </cell>
          <cell r="B366" t="str">
            <v>Инб Саттор</v>
          </cell>
          <cell r="C366" t="str">
            <v>ф/х</v>
          </cell>
          <cell r="D366" t="str">
            <v>С.Рахимов</v>
          </cell>
          <cell r="E366" t="str">
            <v>Зафаробод</v>
          </cell>
          <cell r="F366">
            <v>33200</v>
          </cell>
          <cell r="I366">
            <v>10</v>
          </cell>
        </row>
        <row r="367">
          <cell r="A367">
            <v>381</v>
          </cell>
          <cell r="B367" t="str">
            <v>Ином</v>
          </cell>
          <cell r="C367" t="str">
            <v>ф/х</v>
          </cell>
          <cell r="D367" t="str">
            <v>С.Рахимов</v>
          </cell>
          <cell r="E367" t="str">
            <v>Зафаробод</v>
          </cell>
          <cell r="F367">
            <v>63400</v>
          </cell>
          <cell r="I367">
            <v>16</v>
          </cell>
        </row>
        <row r="368">
          <cell r="A368">
            <v>382</v>
          </cell>
          <cell r="B368" t="str">
            <v>Ислом</v>
          </cell>
          <cell r="C368" t="str">
            <v>ф/х</v>
          </cell>
          <cell r="D368" t="str">
            <v>С.Рахимов</v>
          </cell>
          <cell r="E368" t="str">
            <v>Зафаробод</v>
          </cell>
          <cell r="F368">
            <v>44400</v>
          </cell>
          <cell r="I368">
            <v>8</v>
          </cell>
        </row>
        <row r="369">
          <cell r="A369">
            <v>383</v>
          </cell>
          <cell r="B369" t="str">
            <v>Исмойил ота</v>
          </cell>
          <cell r="C369" t="str">
            <v>ф/х</v>
          </cell>
          <cell r="D369" t="str">
            <v>С.Рахимов</v>
          </cell>
          <cell r="E369" t="str">
            <v>Зафаробод</v>
          </cell>
          <cell r="F369">
            <v>70400</v>
          </cell>
          <cell r="I369">
            <v>12</v>
          </cell>
        </row>
        <row r="370">
          <cell r="A370">
            <v>384</v>
          </cell>
          <cell r="B370" t="str">
            <v>Йулдош ота</v>
          </cell>
          <cell r="C370" t="str">
            <v>ф/х</v>
          </cell>
          <cell r="D370" t="str">
            <v>С.Рахимов</v>
          </cell>
          <cell r="E370" t="str">
            <v>Зафаробод</v>
          </cell>
          <cell r="F370">
            <v>160000</v>
          </cell>
          <cell r="I370">
            <v>7</v>
          </cell>
        </row>
        <row r="371">
          <cell r="A371">
            <v>385</v>
          </cell>
          <cell r="B371" t="str">
            <v>Камалак рамзи</v>
          </cell>
          <cell r="C371" t="str">
            <v>ф/х</v>
          </cell>
          <cell r="D371" t="str">
            <v>С.Рахимов</v>
          </cell>
          <cell r="E371" t="str">
            <v>Зафаробод</v>
          </cell>
          <cell r="F371">
            <v>75700</v>
          </cell>
          <cell r="I371">
            <v>10</v>
          </cell>
        </row>
        <row r="372">
          <cell r="A372">
            <v>386</v>
          </cell>
          <cell r="B372" t="str">
            <v>Карим ота</v>
          </cell>
          <cell r="C372" t="str">
            <v>ф/х</v>
          </cell>
          <cell r="D372" t="str">
            <v>С.Рахимов</v>
          </cell>
          <cell r="E372" t="str">
            <v>Зафаробод</v>
          </cell>
          <cell r="F372">
            <v>54300</v>
          </cell>
          <cell r="I372">
            <v>10</v>
          </cell>
        </row>
        <row r="373">
          <cell r="A373">
            <v>387</v>
          </cell>
          <cell r="B373" t="str">
            <v>Катортол</v>
          </cell>
          <cell r="C373" t="str">
            <v>ф/х</v>
          </cell>
          <cell r="D373" t="str">
            <v>С.Рахимов</v>
          </cell>
          <cell r="E373" t="str">
            <v>Зафаробод</v>
          </cell>
          <cell r="F373">
            <v>52300</v>
          </cell>
          <cell r="I373">
            <v>10</v>
          </cell>
        </row>
        <row r="374">
          <cell r="A374">
            <v>388</v>
          </cell>
          <cell r="B374" t="str">
            <v>Кирсадок</v>
          </cell>
          <cell r="C374" t="str">
            <v>ф/х</v>
          </cell>
          <cell r="D374" t="str">
            <v>С.Рахимов</v>
          </cell>
          <cell r="E374" t="str">
            <v>Зафаробод</v>
          </cell>
          <cell r="F374">
            <v>14600</v>
          </cell>
          <cell r="I374">
            <v>10</v>
          </cell>
        </row>
        <row r="375">
          <cell r="A375">
            <v>389</v>
          </cell>
          <cell r="B375" t="str">
            <v>Колган сир</v>
          </cell>
          <cell r="C375" t="str">
            <v>ф/х</v>
          </cell>
          <cell r="D375" t="str">
            <v>С.Рахимов</v>
          </cell>
          <cell r="E375" t="str">
            <v>Зафаробод</v>
          </cell>
          <cell r="F375">
            <v>56400</v>
          </cell>
          <cell r="I375">
            <v>4</v>
          </cell>
        </row>
        <row r="376">
          <cell r="A376">
            <v>390</v>
          </cell>
          <cell r="B376" t="str">
            <v>Конгли</v>
          </cell>
          <cell r="C376" t="str">
            <v>ф/х</v>
          </cell>
          <cell r="D376" t="str">
            <v>С.Рахимов</v>
          </cell>
          <cell r="E376" t="str">
            <v>Зафаробод</v>
          </cell>
          <cell r="F376">
            <v>386100</v>
          </cell>
          <cell r="I376">
            <v>10</v>
          </cell>
        </row>
        <row r="377">
          <cell r="A377">
            <v>391</v>
          </cell>
          <cell r="B377" t="str">
            <v>Корабой</v>
          </cell>
          <cell r="C377" t="str">
            <v>ф/х</v>
          </cell>
          <cell r="D377" t="str">
            <v>С.Рахимов</v>
          </cell>
          <cell r="E377" t="str">
            <v>Зафаробод</v>
          </cell>
          <cell r="F377">
            <v>41300</v>
          </cell>
          <cell r="I377">
            <v>12</v>
          </cell>
        </row>
        <row r="378">
          <cell r="A378">
            <v>392</v>
          </cell>
          <cell r="B378" t="str">
            <v>Коракуйли</v>
          </cell>
          <cell r="C378" t="str">
            <v>ф/х</v>
          </cell>
          <cell r="D378" t="str">
            <v>С.Рахимов</v>
          </cell>
          <cell r="E378" t="str">
            <v>Зафаробод</v>
          </cell>
          <cell r="F378">
            <v>19800</v>
          </cell>
          <cell r="I378">
            <v>12</v>
          </cell>
        </row>
        <row r="379">
          <cell r="A379">
            <v>393</v>
          </cell>
          <cell r="B379" t="str">
            <v>Курик</v>
          </cell>
          <cell r="C379" t="str">
            <v>ф/х</v>
          </cell>
          <cell r="D379" t="str">
            <v>С.Рахимов</v>
          </cell>
          <cell r="E379" t="str">
            <v>Зафаробод</v>
          </cell>
          <cell r="F379">
            <v>19500</v>
          </cell>
          <cell r="I379">
            <v>15</v>
          </cell>
        </row>
        <row r="380">
          <cell r="A380">
            <v>394</v>
          </cell>
          <cell r="B380" t="str">
            <v>Лазизбек-Азиз</v>
          </cell>
          <cell r="C380" t="str">
            <v>ф/х</v>
          </cell>
          <cell r="D380" t="str">
            <v>С.Рахимов</v>
          </cell>
          <cell r="E380" t="str">
            <v>Зафаробод</v>
          </cell>
          <cell r="F380">
            <v>17300</v>
          </cell>
          <cell r="I380">
            <v>15</v>
          </cell>
        </row>
        <row r="381">
          <cell r="A381">
            <v>395</v>
          </cell>
          <cell r="B381" t="str">
            <v>Лангар</v>
          </cell>
          <cell r="C381" t="str">
            <v>ф/х</v>
          </cell>
          <cell r="D381" t="str">
            <v>С.Рахимов</v>
          </cell>
          <cell r="E381" t="str">
            <v>Зафаробод</v>
          </cell>
          <cell r="F381">
            <v>45800</v>
          </cell>
          <cell r="I381">
            <v>12</v>
          </cell>
        </row>
        <row r="382">
          <cell r="A382">
            <v>396</v>
          </cell>
          <cell r="B382" t="str">
            <v>Латифжон</v>
          </cell>
          <cell r="C382" t="str">
            <v>ф/х</v>
          </cell>
          <cell r="D382" t="str">
            <v>С.Рахимов</v>
          </cell>
          <cell r="E382" t="str">
            <v>Зафаробод</v>
          </cell>
          <cell r="F382">
            <v>23300</v>
          </cell>
          <cell r="I382">
            <v>11</v>
          </cell>
        </row>
        <row r="383">
          <cell r="A383">
            <v>397</v>
          </cell>
          <cell r="B383" t="str">
            <v>Мактаб-3</v>
          </cell>
          <cell r="C383" t="str">
            <v>ф/х</v>
          </cell>
          <cell r="D383" t="str">
            <v>С.Рахимов</v>
          </cell>
          <cell r="E383" t="str">
            <v>Зафаробод</v>
          </cell>
          <cell r="F383">
            <v>25000</v>
          </cell>
          <cell r="I383">
            <v>12</v>
          </cell>
        </row>
        <row r="384">
          <cell r="A384">
            <v>398</v>
          </cell>
          <cell r="B384" t="str">
            <v>Мамат ота</v>
          </cell>
          <cell r="C384" t="str">
            <v>ф/х</v>
          </cell>
          <cell r="D384" t="str">
            <v>С.Рахимов</v>
          </cell>
          <cell r="E384" t="str">
            <v>Зафаробод</v>
          </cell>
          <cell r="F384">
            <v>39000</v>
          </cell>
          <cell r="I384">
            <v>5</v>
          </cell>
        </row>
        <row r="385">
          <cell r="A385">
            <v>399</v>
          </cell>
          <cell r="B385" t="str">
            <v>Маматкул ота</v>
          </cell>
          <cell r="C385" t="str">
            <v>ф/х</v>
          </cell>
          <cell r="D385" t="str">
            <v>С.Рахимов</v>
          </cell>
          <cell r="E385" t="str">
            <v>Зафаробод</v>
          </cell>
          <cell r="F385">
            <v>66600</v>
          </cell>
          <cell r="I385">
            <v>12</v>
          </cell>
        </row>
        <row r="386">
          <cell r="A386">
            <v>400</v>
          </cell>
          <cell r="B386" t="str">
            <v>Мансур ота</v>
          </cell>
          <cell r="C386" t="str">
            <v>ф/х</v>
          </cell>
          <cell r="D386" t="str">
            <v>С.Рахимов</v>
          </cell>
          <cell r="E386" t="str">
            <v>Зафаробод</v>
          </cell>
          <cell r="F386">
            <v>56400</v>
          </cell>
          <cell r="I386">
            <v>8</v>
          </cell>
        </row>
        <row r="387">
          <cell r="A387">
            <v>401</v>
          </cell>
          <cell r="B387" t="str">
            <v>Мимино</v>
          </cell>
          <cell r="C387" t="str">
            <v>ф/х</v>
          </cell>
          <cell r="D387" t="str">
            <v>С.Рахимов</v>
          </cell>
          <cell r="E387" t="str">
            <v>Зафаробод</v>
          </cell>
          <cell r="F387">
            <v>14200</v>
          </cell>
          <cell r="I387">
            <v>13</v>
          </cell>
        </row>
        <row r="388">
          <cell r="A388">
            <v>402</v>
          </cell>
          <cell r="B388" t="str">
            <v>Минишкор</v>
          </cell>
          <cell r="C388" t="str">
            <v>ф/х</v>
          </cell>
          <cell r="D388" t="str">
            <v>С.Рахимов</v>
          </cell>
          <cell r="E388" t="str">
            <v>Зафаробод</v>
          </cell>
          <cell r="F388">
            <v>72000</v>
          </cell>
          <cell r="I388">
            <v>8</v>
          </cell>
        </row>
        <row r="389">
          <cell r="A389">
            <v>403</v>
          </cell>
          <cell r="B389" t="str">
            <v>Мирали</v>
          </cell>
          <cell r="C389" t="str">
            <v>ф/х</v>
          </cell>
          <cell r="D389" t="str">
            <v>С.Рахимов</v>
          </cell>
          <cell r="E389" t="str">
            <v>Зафаробод</v>
          </cell>
          <cell r="F389">
            <v>57900</v>
          </cell>
          <cell r="I389">
            <v>5</v>
          </cell>
        </row>
        <row r="390">
          <cell r="A390">
            <v>404</v>
          </cell>
          <cell r="B390" t="str">
            <v>Мироб</v>
          </cell>
          <cell r="C390" t="str">
            <v>ф/х</v>
          </cell>
          <cell r="D390" t="str">
            <v>С.Рахимов</v>
          </cell>
          <cell r="E390" t="str">
            <v>Зафаробод</v>
          </cell>
          <cell r="F390">
            <v>20200</v>
          </cell>
          <cell r="I390">
            <v>12</v>
          </cell>
        </row>
        <row r="391">
          <cell r="A391">
            <v>405</v>
          </cell>
          <cell r="B391" t="str">
            <v>Мойбулок</v>
          </cell>
          <cell r="C391" t="str">
            <v>ф/х</v>
          </cell>
          <cell r="D391" t="str">
            <v>С.Рахимов</v>
          </cell>
          <cell r="E391" t="str">
            <v>Зафаробод</v>
          </cell>
          <cell r="F391">
            <v>33800</v>
          </cell>
          <cell r="I391">
            <v>10</v>
          </cell>
        </row>
        <row r="392">
          <cell r="A392">
            <v>406</v>
          </cell>
          <cell r="B392" t="str">
            <v>Молгузар</v>
          </cell>
          <cell r="C392" t="str">
            <v>ф/х</v>
          </cell>
          <cell r="D392" t="str">
            <v>С.Рахимов</v>
          </cell>
          <cell r="E392" t="str">
            <v>Зафаробод</v>
          </cell>
          <cell r="F392">
            <v>57900</v>
          </cell>
          <cell r="I392">
            <v>10</v>
          </cell>
        </row>
        <row r="393">
          <cell r="A393">
            <v>407</v>
          </cell>
          <cell r="B393" t="str">
            <v>Музаффар</v>
          </cell>
          <cell r="C393" t="str">
            <v>ф/х</v>
          </cell>
          <cell r="D393" t="str">
            <v>С.Рахимов</v>
          </cell>
          <cell r="E393" t="str">
            <v>Зафаробод</v>
          </cell>
          <cell r="F393">
            <v>128000</v>
          </cell>
          <cell r="I393">
            <v>12</v>
          </cell>
        </row>
        <row r="394">
          <cell r="A394">
            <v>408</v>
          </cell>
          <cell r="B394" t="str">
            <v>Мунар ота</v>
          </cell>
          <cell r="C394" t="str">
            <v>ф/х</v>
          </cell>
          <cell r="D394" t="str">
            <v>С.Рахимов</v>
          </cell>
          <cell r="E394" t="str">
            <v>Зафаробод</v>
          </cell>
          <cell r="F394">
            <v>39000</v>
          </cell>
          <cell r="I394">
            <v>12</v>
          </cell>
        </row>
        <row r="395">
          <cell r="A395">
            <v>409</v>
          </cell>
          <cell r="B395" t="str">
            <v>Мухаммаджон</v>
          </cell>
          <cell r="C395" t="str">
            <v>ф/х</v>
          </cell>
          <cell r="D395" t="str">
            <v>С.Рахимов</v>
          </cell>
          <cell r="E395" t="str">
            <v>Зафаробод</v>
          </cell>
          <cell r="F395">
            <v>29000</v>
          </cell>
          <cell r="I395">
            <v>5</v>
          </cell>
        </row>
        <row r="396">
          <cell r="A396">
            <v>410</v>
          </cell>
          <cell r="B396" t="str">
            <v>Нахрач</v>
          </cell>
          <cell r="C396" t="str">
            <v>ф/х</v>
          </cell>
          <cell r="D396" t="str">
            <v>С.Рахимов</v>
          </cell>
          <cell r="E396" t="str">
            <v>Зафаробод</v>
          </cell>
          <cell r="F396">
            <v>72000</v>
          </cell>
          <cell r="I396">
            <v>10</v>
          </cell>
        </row>
        <row r="397">
          <cell r="A397">
            <v>411</v>
          </cell>
          <cell r="B397" t="str">
            <v>Ниёзмат</v>
          </cell>
          <cell r="C397" t="str">
            <v>ф/х</v>
          </cell>
          <cell r="D397" t="str">
            <v>С.Рахимов</v>
          </cell>
          <cell r="E397" t="str">
            <v>Зафаробод</v>
          </cell>
          <cell r="F397">
            <v>58800</v>
          </cell>
          <cell r="I397">
            <v>13</v>
          </cell>
        </row>
        <row r="398">
          <cell r="A398">
            <v>412</v>
          </cell>
          <cell r="B398" t="str">
            <v>Номозбой</v>
          </cell>
          <cell r="C398" t="str">
            <v>ф/х</v>
          </cell>
          <cell r="D398" t="str">
            <v>С.Рахимов</v>
          </cell>
          <cell r="E398" t="str">
            <v>Зафаробод</v>
          </cell>
          <cell r="F398">
            <v>50700</v>
          </cell>
          <cell r="I398">
            <v>5</v>
          </cell>
        </row>
        <row r="399">
          <cell r="A399">
            <v>413</v>
          </cell>
          <cell r="B399" t="str">
            <v>Нуркобил ота</v>
          </cell>
          <cell r="C399" t="str">
            <v>ф/х</v>
          </cell>
          <cell r="D399" t="str">
            <v>С.Рахимов</v>
          </cell>
          <cell r="E399" t="str">
            <v>Зафаробод</v>
          </cell>
          <cell r="F399">
            <v>41000</v>
          </cell>
          <cell r="I399">
            <v>12</v>
          </cell>
        </row>
        <row r="400">
          <cell r="A400">
            <v>414</v>
          </cell>
          <cell r="B400" t="str">
            <v>Нурмон</v>
          </cell>
          <cell r="C400" t="str">
            <v>ф/х</v>
          </cell>
          <cell r="D400" t="str">
            <v>С.Рахимов</v>
          </cell>
          <cell r="E400" t="str">
            <v>Зафаробод</v>
          </cell>
          <cell r="F400">
            <v>22400</v>
          </cell>
          <cell r="I400">
            <v>10</v>
          </cell>
        </row>
        <row r="401">
          <cell r="A401">
            <v>415</v>
          </cell>
          <cell r="B401" t="str">
            <v>Одил-1</v>
          </cell>
          <cell r="C401" t="str">
            <v>ф/х</v>
          </cell>
          <cell r="D401" t="str">
            <v>С.Рахимов</v>
          </cell>
          <cell r="E401" t="str">
            <v>Зафаробод</v>
          </cell>
          <cell r="F401">
            <v>14100</v>
          </cell>
          <cell r="I401">
            <v>10</v>
          </cell>
        </row>
        <row r="402">
          <cell r="A402">
            <v>416</v>
          </cell>
          <cell r="B402" t="str">
            <v>Ойкор</v>
          </cell>
          <cell r="C402" t="str">
            <v>ф/х</v>
          </cell>
          <cell r="D402" t="str">
            <v>С.Рахимов</v>
          </cell>
          <cell r="E402" t="str">
            <v>Зафаробод</v>
          </cell>
          <cell r="F402">
            <v>18500</v>
          </cell>
          <cell r="I402">
            <v>11</v>
          </cell>
        </row>
        <row r="403">
          <cell r="A403">
            <v>417</v>
          </cell>
          <cell r="B403" t="str">
            <v>Окдарё</v>
          </cell>
          <cell r="C403" t="str">
            <v>ф/х</v>
          </cell>
          <cell r="D403" t="str">
            <v>С.Рахимов</v>
          </cell>
          <cell r="E403" t="str">
            <v>Зафаробод</v>
          </cell>
          <cell r="F403">
            <v>41900</v>
          </cell>
          <cell r="I403">
            <v>10</v>
          </cell>
        </row>
        <row r="404">
          <cell r="A404">
            <v>418</v>
          </cell>
          <cell r="B404" t="str">
            <v>Окчигол</v>
          </cell>
          <cell r="C404" t="str">
            <v>ф/х</v>
          </cell>
          <cell r="D404" t="str">
            <v>С.Рахимов</v>
          </cell>
          <cell r="E404" t="str">
            <v>Зафаробод</v>
          </cell>
          <cell r="F404">
            <v>28000</v>
          </cell>
          <cell r="I404">
            <v>10</v>
          </cell>
        </row>
        <row r="405">
          <cell r="A405">
            <v>419</v>
          </cell>
          <cell r="B405" t="str">
            <v>Панжиписар</v>
          </cell>
          <cell r="C405" t="str">
            <v>ф/х</v>
          </cell>
          <cell r="D405" t="str">
            <v>С.Рахимов</v>
          </cell>
          <cell r="E405" t="str">
            <v>Зафаробод</v>
          </cell>
          <cell r="F405">
            <v>19800</v>
          </cell>
          <cell r="I405">
            <v>12</v>
          </cell>
        </row>
        <row r="406">
          <cell r="A406">
            <v>420</v>
          </cell>
          <cell r="B406" t="str">
            <v>Паригашт</v>
          </cell>
          <cell r="C406" t="str">
            <v>ф/х</v>
          </cell>
          <cell r="D406" t="str">
            <v>С.Рахимов</v>
          </cell>
          <cell r="E406" t="str">
            <v>Зафаробод</v>
          </cell>
          <cell r="F406">
            <v>21800</v>
          </cell>
          <cell r="I406">
            <v>5</v>
          </cell>
        </row>
        <row r="407">
          <cell r="A407">
            <v>421</v>
          </cell>
          <cell r="B407" t="str">
            <v>Пулотбулок</v>
          </cell>
          <cell r="C407" t="str">
            <v>ф/х</v>
          </cell>
          <cell r="D407" t="str">
            <v>С.Рахимов</v>
          </cell>
          <cell r="E407" t="str">
            <v>Зафаробод</v>
          </cell>
          <cell r="F407">
            <v>16200</v>
          </cell>
          <cell r="I407">
            <v>10</v>
          </cell>
        </row>
        <row r="408">
          <cell r="A408">
            <v>422</v>
          </cell>
          <cell r="B408" t="str">
            <v>Раззок бобо</v>
          </cell>
          <cell r="C408" t="str">
            <v>ф/х</v>
          </cell>
          <cell r="D408" t="str">
            <v>С.Рахимов</v>
          </cell>
          <cell r="E408" t="str">
            <v>Зафаробод</v>
          </cell>
          <cell r="F408">
            <v>27700</v>
          </cell>
          <cell r="I408">
            <v>12</v>
          </cell>
        </row>
        <row r="409">
          <cell r="A409">
            <v>423</v>
          </cell>
          <cell r="B409" t="str">
            <v>Рахима она</v>
          </cell>
          <cell r="C409" t="str">
            <v>ф/х</v>
          </cell>
          <cell r="D409" t="str">
            <v>С.Рахимов</v>
          </cell>
          <cell r="E409" t="str">
            <v>Зафаробод</v>
          </cell>
          <cell r="F409">
            <v>9100</v>
          </cell>
          <cell r="I409">
            <v>12</v>
          </cell>
        </row>
        <row r="410">
          <cell r="A410">
            <v>424</v>
          </cell>
          <cell r="B410" t="str">
            <v>Рашид ота</v>
          </cell>
          <cell r="C410" t="str">
            <v>ф/х</v>
          </cell>
          <cell r="D410" t="str">
            <v>С.Рахимов</v>
          </cell>
          <cell r="E410" t="str">
            <v>Зафаробод</v>
          </cell>
          <cell r="F410">
            <v>41900</v>
          </cell>
          <cell r="I410">
            <v>10</v>
          </cell>
        </row>
        <row r="411">
          <cell r="A411">
            <v>425</v>
          </cell>
          <cell r="B411" t="str">
            <v>Сайхунобод</v>
          </cell>
          <cell r="C411" t="str">
            <v>ф/х</v>
          </cell>
          <cell r="D411" t="str">
            <v>С.Рахимов</v>
          </cell>
          <cell r="E411" t="str">
            <v>Зафаробод</v>
          </cell>
          <cell r="F411">
            <v>58600</v>
          </cell>
          <cell r="I411">
            <v>6</v>
          </cell>
        </row>
        <row r="412">
          <cell r="A412">
            <v>426</v>
          </cell>
          <cell r="B412" t="str">
            <v>Саман тойчок</v>
          </cell>
          <cell r="C412" t="str">
            <v>ф/х</v>
          </cell>
          <cell r="D412" t="str">
            <v>С.Рахимов</v>
          </cell>
          <cell r="E412" t="str">
            <v>Зафаробод</v>
          </cell>
          <cell r="F412">
            <v>35100</v>
          </cell>
          <cell r="I412">
            <v>12</v>
          </cell>
        </row>
        <row r="413">
          <cell r="A413">
            <v>427</v>
          </cell>
          <cell r="B413" t="str">
            <v>Самандар</v>
          </cell>
          <cell r="C413" t="str">
            <v>ф/х</v>
          </cell>
          <cell r="D413" t="str">
            <v>С.Рахимов</v>
          </cell>
          <cell r="E413" t="str">
            <v>Зафаробод</v>
          </cell>
          <cell r="F413">
            <v>32200</v>
          </cell>
          <cell r="I413">
            <v>10</v>
          </cell>
        </row>
        <row r="414">
          <cell r="A414">
            <v>428</v>
          </cell>
          <cell r="B414" t="str">
            <v>Саман-Чаман</v>
          </cell>
          <cell r="C414" t="str">
            <v>ф/х</v>
          </cell>
          <cell r="D414" t="str">
            <v>С.Рахимов</v>
          </cell>
          <cell r="E414" t="str">
            <v>Зафаробод</v>
          </cell>
          <cell r="F414">
            <v>64900</v>
          </cell>
          <cell r="I414">
            <v>8</v>
          </cell>
        </row>
        <row r="415">
          <cell r="A415">
            <v>429</v>
          </cell>
          <cell r="B415" t="str">
            <v>Сангзор</v>
          </cell>
          <cell r="C415" t="str">
            <v>ф/х</v>
          </cell>
          <cell r="D415" t="str">
            <v>С.Рахимов</v>
          </cell>
          <cell r="E415" t="str">
            <v>Зафаробод</v>
          </cell>
          <cell r="F415">
            <v>17600</v>
          </cell>
          <cell r="I415">
            <v>9</v>
          </cell>
        </row>
        <row r="416">
          <cell r="A416">
            <v>431</v>
          </cell>
          <cell r="B416" t="str">
            <v>Сентоб беш</v>
          </cell>
          <cell r="C416" t="str">
            <v>ф/х</v>
          </cell>
          <cell r="D416" t="str">
            <v>С.Рахимов</v>
          </cell>
          <cell r="E416" t="str">
            <v>Зафаробод</v>
          </cell>
          <cell r="F416">
            <v>29300</v>
          </cell>
          <cell r="I416">
            <v>10</v>
          </cell>
        </row>
        <row r="417">
          <cell r="A417">
            <v>432</v>
          </cell>
          <cell r="B417" t="str">
            <v>Соатой она</v>
          </cell>
          <cell r="C417" t="str">
            <v>ф/х</v>
          </cell>
          <cell r="D417" t="str">
            <v>С.Рахимов</v>
          </cell>
          <cell r="E417" t="str">
            <v>Зафаробод</v>
          </cell>
          <cell r="F417">
            <v>29300</v>
          </cell>
          <cell r="I417">
            <v>8</v>
          </cell>
        </row>
        <row r="418">
          <cell r="A418">
            <v>433</v>
          </cell>
          <cell r="B418" t="str">
            <v>Собир</v>
          </cell>
          <cell r="C418" t="str">
            <v>ф/х</v>
          </cell>
          <cell r="D418" t="str">
            <v>С.Рахимов</v>
          </cell>
          <cell r="E418" t="str">
            <v>Зафаробод</v>
          </cell>
          <cell r="F418">
            <v>36400</v>
          </cell>
          <cell r="I418">
            <v>8</v>
          </cell>
        </row>
        <row r="419">
          <cell r="A419">
            <v>434</v>
          </cell>
          <cell r="B419" t="str">
            <v>Солин</v>
          </cell>
          <cell r="C419" t="str">
            <v>ф/х</v>
          </cell>
          <cell r="D419" t="str">
            <v>С.Рахимов</v>
          </cell>
          <cell r="E419" t="str">
            <v>Зафаробод</v>
          </cell>
          <cell r="F419">
            <v>65400</v>
          </cell>
          <cell r="I419">
            <v>10</v>
          </cell>
        </row>
        <row r="420">
          <cell r="A420">
            <v>435</v>
          </cell>
          <cell r="B420" t="str">
            <v>Султон</v>
          </cell>
          <cell r="C420" t="str">
            <v>ф/х</v>
          </cell>
          <cell r="D420" t="str">
            <v>С.Рахимов</v>
          </cell>
          <cell r="E420" t="str">
            <v>Зафаробод</v>
          </cell>
          <cell r="F420">
            <v>44400</v>
          </cell>
          <cell r="I420">
            <v>10</v>
          </cell>
        </row>
        <row r="421">
          <cell r="A421">
            <v>436</v>
          </cell>
          <cell r="B421" t="str">
            <v>Султон-1</v>
          </cell>
          <cell r="C421" t="str">
            <v>ф/х</v>
          </cell>
          <cell r="D421" t="str">
            <v>С.Рахимов</v>
          </cell>
          <cell r="E421" t="str">
            <v>Зафаробод</v>
          </cell>
          <cell r="F421">
            <v>25400</v>
          </cell>
          <cell r="I421">
            <v>10</v>
          </cell>
        </row>
        <row r="422">
          <cell r="A422">
            <v>437</v>
          </cell>
          <cell r="B422" t="str">
            <v>Сулувкургон</v>
          </cell>
          <cell r="C422" t="str">
            <v>ф/х</v>
          </cell>
          <cell r="D422" t="str">
            <v>С.Рахимов</v>
          </cell>
          <cell r="E422" t="str">
            <v>Зафаробод</v>
          </cell>
          <cell r="F422">
            <v>108800</v>
          </cell>
          <cell r="I422">
            <v>10</v>
          </cell>
        </row>
        <row r="423">
          <cell r="A423">
            <v>438</v>
          </cell>
          <cell r="B423" t="str">
            <v>Такали</v>
          </cell>
          <cell r="C423" t="str">
            <v>ф/х</v>
          </cell>
          <cell r="D423" t="str">
            <v>С.Рахимов</v>
          </cell>
          <cell r="E423" t="str">
            <v>Зафаробод</v>
          </cell>
          <cell r="F423">
            <v>130800</v>
          </cell>
          <cell r="I423">
            <v>12</v>
          </cell>
        </row>
        <row r="424">
          <cell r="A424">
            <v>439</v>
          </cell>
          <cell r="B424" t="str">
            <v>Тангир ота</v>
          </cell>
          <cell r="C424" t="str">
            <v>ф/х</v>
          </cell>
          <cell r="D424" t="str">
            <v>С.Рахимов</v>
          </cell>
          <cell r="E424" t="str">
            <v>Зафаробод</v>
          </cell>
          <cell r="F424">
            <v>67100</v>
          </cell>
          <cell r="I424">
            <v>10</v>
          </cell>
        </row>
        <row r="425">
          <cell r="A425">
            <v>440</v>
          </cell>
          <cell r="B425" t="str">
            <v>Тегирмон</v>
          </cell>
          <cell r="C425" t="str">
            <v>ф/х</v>
          </cell>
          <cell r="D425" t="str">
            <v>С.Рахимов</v>
          </cell>
          <cell r="E425" t="str">
            <v>Зафаробод</v>
          </cell>
          <cell r="F425">
            <v>67800</v>
          </cell>
          <cell r="I425">
            <v>12</v>
          </cell>
        </row>
        <row r="426">
          <cell r="A426">
            <v>441</v>
          </cell>
          <cell r="B426" t="str">
            <v>Темурбек</v>
          </cell>
          <cell r="C426" t="str">
            <v>ф/х</v>
          </cell>
          <cell r="D426" t="str">
            <v>С.Рахимов</v>
          </cell>
          <cell r="E426" t="str">
            <v>Зафаробод</v>
          </cell>
          <cell r="F426">
            <v>42500</v>
          </cell>
          <cell r="I426">
            <v>10</v>
          </cell>
        </row>
        <row r="427">
          <cell r="A427">
            <v>442</v>
          </cell>
          <cell r="B427" t="str">
            <v>Тогай</v>
          </cell>
          <cell r="C427" t="str">
            <v>ф/х</v>
          </cell>
          <cell r="D427" t="str">
            <v>С.Рахимов</v>
          </cell>
          <cell r="E427" t="str">
            <v>Зафаробод</v>
          </cell>
          <cell r="F427">
            <v>155000</v>
          </cell>
          <cell r="I427">
            <v>8</v>
          </cell>
        </row>
        <row r="428">
          <cell r="A428">
            <v>443</v>
          </cell>
          <cell r="B428" t="str">
            <v>Тожибой</v>
          </cell>
          <cell r="C428" t="str">
            <v>ф/х</v>
          </cell>
          <cell r="D428" t="str">
            <v>С.Рахимов</v>
          </cell>
          <cell r="E428" t="str">
            <v>Зафаробод</v>
          </cell>
          <cell r="F428">
            <v>42000</v>
          </cell>
          <cell r="I428">
            <v>12</v>
          </cell>
        </row>
        <row r="429">
          <cell r="A429">
            <v>444</v>
          </cell>
          <cell r="B429" t="str">
            <v>Тошбек-1</v>
          </cell>
          <cell r="C429" t="str">
            <v>ф/х</v>
          </cell>
          <cell r="D429" t="str">
            <v>С.Рахимов</v>
          </cell>
          <cell r="E429" t="str">
            <v>Зафаробод</v>
          </cell>
          <cell r="F429">
            <v>20000</v>
          </cell>
          <cell r="I429">
            <v>10</v>
          </cell>
        </row>
        <row r="430">
          <cell r="A430">
            <v>445</v>
          </cell>
          <cell r="B430" t="str">
            <v>Тоштемир ота</v>
          </cell>
          <cell r="C430" t="str">
            <v>ф/х</v>
          </cell>
          <cell r="D430" t="str">
            <v>С.Рахимов</v>
          </cell>
          <cell r="E430" t="str">
            <v>Зафаробод</v>
          </cell>
          <cell r="F430">
            <v>136200</v>
          </cell>
          <cell r="I430">
            <v>5</v>
          </cell>
        </row>
        <row r="431">
          <cell r="A431">
            <v>446</v>
          </cell>
          <cell r="B431" t="str">
            <v>Турсун ота</v>
          </cell>
          <cell r="C431" t="str">
            <v>ф/х</v>
          </cell>
          <cell r="D431" t="str">
            <v>С.Рахимов</v>
          </cell>
          <cell r="E431" t="str">
            <v>Зафаробод</v>
          </cell>
          <cell r="F431">
            <v>81300</v>
          </cell>
          <cell r="I431">
            <v>11</v>
          </cell>
        </row>
        <row r="432">
          <cell r="A432">
            <v>447</v>
          </cell>
          <cell r="B432" t="str">
            <v>Улугбек-1</v>
          </cell>
          <cell r="C432" t="str">
            <v>ф/х</v>
          </cell>
          <cell r="D432" t="str">
            <v>С.Рахимов</v>
          </cell>
          <cell r="E432" t="str">
            <v>Зафаробод</v>
          </cell>
          <cell r="F432">
            <v>54300</v>
          </cell>
          <cell r="I432">
            <v>15</v>
          </cell>
        </row>
        <row r="433">
          <cell r="A433">
            <v>448</v>
          </cell>
          <cell r="B433" t="str">
            <v>Урганжи</v>
          </cell>
          <cell r="C433" t="str">
            <v>ф/х</v>
          </cell>
          <cell r="D433" t="str">
            <v>С.Рахимов</v>
          </cell>
          <cell r="E433" t="str">
            <v>Зафаробод</v>
          </cell>
          <cell r="F433">
            <v>27000</v>
          </cell>
          <cell r="I433">
            <v>12</v>
          </cell>
        </row>
        <row r="434">
          <cell r="A434">
            <v>449</v>
          </cell>
          <cell r="B434" t="str">
            <v>Урокли</v>
          </cell>
          <cell r="C434" t="str">
            <v>ф/х</v>
          </cell>
          <cell r="D434" t="str">
            <v>С.Рахимов</v>
          </cell>
          <cell r="E434" t="str">
            <v>Зафаробод</v>
          </cell>
          <cell r="F434">
            <v>39000</v>
          </cell>
          <cell r="I434">
            <v>10</v>
          </cell>
        </row>
        <row r="435">
          <cell r="A435">
            <v>450</v>
          </cell>
          <cell r="B435" t="str">
            <v>Урол ота</v>
          </cell>
          <cell r="C435" t="str">
            <v>ф/х</v>
          </cell>
          <cell r="D435" t="str">
            <v>С.Рахимов</v>
          </cell>
          <cell r="E435" t="str">
            <v>Зафаробод</v>
          </cell>
          <cell r="F435">
            <v>10600</v>
          </cell>
          <cell r="I435">
            <v>8</v>
          </cell>
        </row>
        <row r="436">
          <cell r="A436">
            <v>451</v>
          </cell>
          <cell r="B436" t="str">
            <v>Устук</v>
          </cell>
          <cell r="C436" t="str">
            <v>ф/х</v>
          </cell>
          <cell r="D436" t="str">
            <v>С.Рахимов</v>
          </cell>
          <cell r="E436" t="str">
            <v>Зафаробод</v>
          </cell>
          <cell r="F436">
            <v>45800</v>
          </cell>
          <cell r="I436">
            <v>10</v>
          </cell>
        </row>
        <row r="437">
          <cell r="A437">
            <v>452</v>
          </cell>
          <cell r="B437" t="str">
            <v>Устук-1</v>
          </cell>
          <cell r="C437" t="str">
            <v>ф/х</v>
          </cell>
          <cell r="D437" t="str">
            <v>С.Рахимов</v>
          </cell>
          <cell r="E437" t="str">
            <v>Зафаробод</v>
          </cell>
          <cell r="F437">
            <v>85200</v>
          </cell>
          <cell r="I437">
            <v>8</v>
          </cell>
        </row>
        <row r="438">
          <cell r="A438">
            <v>453</v>
          </cell>
          <cell r="B438" t="str">
            <v>Уткирбек</v>
          </cell>
          <cell r="C438" t="str">
            <v>ф/х</v>
          </cell>
          <cell r="D438" t="str">
            <v>С.Рахимов</v>
          </cell>
          <cell r="E438" t="str">
            <v>Зафаробод</v>
          </cell>
          <cell r="F438">
            <v>19500</v>
          </cell>
          <cell r="I438">
            <v>11</v>
          </cell>
        </row>
        <row r="439">
          <cell r="A439">
            <v>454</v>
          </cell>
          <cell r="B439" t="str">
            <v>Учкунжон</v>
          </cell>
          <cell r="C439" t="str">
            <v>ф/х</v>
          </cell>
          <cell r="D439" t="str">
            <v>С.Рахимов</v>
          </cell>
          <cell r="E439" t="str">
            <v>Зафаробод</v>
          </cell>
          <cell r="F439">
            <v>22300</v>
          </cell>
          <cell r="I439">
            <v>11</v>
          </cell>
        </row>
        <row r="440">
          <cell r="A440">
            <v>455</v>
          </cell>
          <cell r="B440" t="str">
            <v>Хайт ота</v>
          </cell>
          <cell r="C440" t="str">
            <v>ф/х</v>
          </cell>
          <cell r="D440" t="str">
            <v>С.Рахимов</v>
          </cell>
          <cell r="E440" t="str">
            <v>Зафаробод</v>
          </cell>
          <cell r="F440">
            <v>76800</v>
          </cell>
          <cell r="I440">
            <v>8</v>
          </cell>
        </row>
        <row r="441">
          <cell r="A441">
            <v>456</v>
          </cell>
          <cell r="B441" t="str">
            <v>Хаким</v>
          </cell>
          <cell r="C441" t="str">
            <v>ф/х</v>
          </cell>
          <cell r="D441" t="str">
            <v>С.Рахимов</v>
          </cell>
          <cell r="E441" t="str">
            <v>Зафаробод</v>
          </cell>
          <cell r="F441">
            <v>58500</v>
          </cell>
          <cell r="I441">
            <v>8</v>
          </cell>
        </row>
        <row r="442">
          <cell r="A442">
            <v>457</v>
          </cell>
          <cell r="B442" t="str">
            <v>Хожек-А</v>
          </cell>
          <cell r="C442" t="str">
            <v>ф/х</v>
          </cell>
          <cell r="D442" t="str">
            <v>С.Рахимов</v>
          </cell>
          <cell r="E442" t="str">
            <v>Зафаробод</v>
          </cell>
          <cell r="F442">
            <v>52600</v>
          </cell>
          <cell r="I442">
            <v>10</v>
          </cell>
        </row>
        <row r="443">
          <cell r="A443">
            <v>458</v>
          </cell>
          <cell r="B443" t="str">
            <v xml:space="preserve">Холикул </v>
          </cell>
          <cell r="C443" t="str">
            <v>ф/х</v>
          </cell>
          <cell r="D443" t="str">
            <v>С.Рахимов</v>
          </cell>
          <cell r="E443" t="str">
            <v>Зафаробод</v>
          </cell>
          <cell r="F443">
            <v>24000</v>
          </cell>
          <cell r="I443">
            <v>10</v>
          </cell>
        </row>
        <row r="444">
          <cell r="A444">
            <v>459</v>
          </cell>
          <cell r="B444" t="str">
            <v>Холмумин бобо</v>
          </cell>
          <cell r="C444" t="str">
            <v>ф/х</v>
          </cell>
          <cell r="D444" t="str">
            <v>С.Рахимов</v>
          </cell>
          <cell r="E444" t="str">
            <v>Зафаробод</v>
          </cell>
          <cell r="F444">
            <v>149700</v>
          </cell>
          <cell r="I444">
            <v>10</v>
          </cell>
        </row>
        <row r="445">
          <cell r="A445">
            <v>460</v>
          </cell>
          <cell r="B445" t="str">
            <v>Хосил ота</v>
          </cell>
          <cell r="C445" t="str">
            <v>ф/х</v>
          </cell>
          <cell r="D445" t="str">
            <v>С.Рахимов</v>
          </cell>
          <cell r="E445" t="str">
            <v>Зафаробод</v>
          </cell>
          <cell r="F445">
            <v>37400</v>
          </cell>
          <cell r="I445">
            <v>8</v>
          </cell>
        </row>
        <row r="446">
          <cell r="A446">
            <v>461</v>
          </cell>
          <cell r="B446" t="str">
            <v>Хотам ота</v>
          </cell>
          <cell r="C446" t="str">
            <v>ф/х</v>
          </cell>
          <cell r="D446" t="str">
            <v>С.Рахимов</v>
          </cell>
          <cell r="E446" t="str">
            <v>Зафаробод</v>
          </cell>
          <cell r="F446">
            <v>67700</v>
          </cell>
          <cell r="I446">
            <v>9</v>
          </cell>
        </row>
        <row r="447">
          <cell r="A447">
            <v>462</v>
          </cell>
          <cell r="B447" t="str">
            <v>Худоёр</v>
          </cell>
          <cell r="C447" t="str">
            <v>ф/х</v>
          </cell>
          <cell r="D447" t="str">
            <v>С.Рахимов</v>
          </cell>
          <cell r="E447" t="str">
            <v>Зафаробод</v>
          </cell>
          <cell r="F447">
            <v>32500</v>
          </cell>
          <cell r="I447">
            <v>10</v>
          </cell>
        </row>
        <row r="448">
          <cell r="A448">
            <v>463</v>
          </cell>
          <cell r="B448" t="str">
            <v>Худойберди ота1</v>
          </cell>
          <cell r="C448" t="str">
            <v>ф/х</v>
          </cell>
          <cell r="D448" t="str">
            <v>С.Рахимов</v>
          </cell>
          <cell r="E448" t="str">
            <v>Зафаробод</v>
          </cell>
          <cell r="F448">
            <v>43600</v>
          </cell>
          <cell r="I448">
            <v>10</v>
          </cell>
        </row>
        <row r="449">
          <cell r="A449">
            <v>464</v>
          </cell>
          <cell r="B449" t="str">
            <v>Чангал</v>
          </cell>
          <cell r="C449" t="str">
            <v>ф/х</v>
          </cell>
          <cell r="D449" t="str">
            <v>С.Рахимов</v>
          </cell>
          <cell r="E449" t="str">
            <v>Зафаробод</v>
          </cell>
          <cell r="F449">
            <v>62700</v>
          </cell>
          <cell r="I449">
            <v>13</v>
          </cell>
        </row>
        <row r="450">
          <cell r="A450">
            <v>465</v>
          </cell>
          <cell r="B450" t="str">
            <v>Чанок</v>
          </cell>
          <cell r="C450" t="str">
            <v>ф/х</v>
          </cell>
          <cell r="D450" t="str">
            <v>С.Рахимов</v>
          </cell>
          <cell r="E450" t="str">
            <v>Зафаробод</v>
          </cell>
          <cell r="F450">
            <v>58500</v>
          </cell>
          <cell r="I450">
            <v>6</v>
          </cell>
        </row>
        <row r="451">
          <cell r="A451">
            <v>466</v>
          </cell>
          <cell r="B451" t="str">
            <v>Четсув</v>
          </cell>
          <cell r="C451" t="str">
            <v>ф/х</v>
          </cell>
          <cell r="D451" t="str">
            <v>С.Рахимов</v>
          </cell>
          <cell r="E451" t="str">
            <v>Зафаробод</v>
          </cell>
          <cell r="F451">
            <v>46100</v>
          </cell>
          <cell r="I451">
            <v>10</v>
          </cell>
        </row>
        <row r="452">
          <cell r="A452">
            <v>467</v>
          </cell>
          <cell r="B452" t="str">
            <v>Чорва-Адир</v>
          </cell>
          <cell r="C452" t="str">
            <v>ф/х</v>
          </cell>
          <cell r="D452" t="str">
            <v>С.Рахимов</v>
          </cell>
          <cell r="E452" t="str">
            <v>Зафаробод</v>
          </cell>
          <cell r="F452">
            <v>26700</v>
          </cell>
          <cell r="I452">
            <v>16</v>
          </cell>
        </row>
        <row r="453">
          <cell r="A453">
            <v>468</v>
          </cell>
          <cell r="B453" t="str">
            <v>Чуя</v>
          </cell>
          <cell r="C453" t="str">
            <v>ф/х</v>
          </cell>
          <cell r="D453" t="str">
            <v>С.Рахимов</v>
          </cell>
          <cell r="E453" t="str">
            <v>Зафаробод</v>
          </cell>
          <cell r="F453">
            <v>33200</v>
          </cell>
          <cell r="I453">
            <v>15</v>
          </cell>
        </row>
        <row r="454">
          <cell r="A454">
            <v>469</v>
          </cell>
          <cell r="B454" t="str">
            <v>Шахзод-Элнур</v>
          </cell>
          <cell r="C454" t="str">
            <v>ф/х</v>
          </cell>
          <cell r="D454" t="str">
            <v>С.Рахимов</v>
          </cell>
          <cell r="E454" t="str">
            <v>Зафаробод</v>
          </cell>
          <cell r="F454">
            <v>56700</v>
          </cell>
          <cell r="I454">
            <v>8</v>
          </cell>
        </row>
        <row r="455">
          <cell r="A455">
            <v>470</v>
          </cell>
          <cell r="B455" t="str">
            <v>Шербек</v>
          </cell>
          <cell r="C455" t="str">
            <v>ф/х</v>
          </cell>
          <cell r="D455" t="str">
            <v>С.Рахимов</v>
          </cell>
          <cell r="E455" t="str">
            <v>Зафаробод</v>
          </cell>
          <cell r="F455">
            <v>79700</v>
          </cell>
          <cell r="I455">
            <v>15</v>
          </cell>
        </row>
        <row r="456">
          <cell r="A456">
            <v>471</v>
          </cell>
          <cell r="B456" t="str">
            <v>Шерзод -1</v>
          </cell>
          <cell r="C456" t="str">
            <v>ф/х</v>
          </cell>
          <cell r="D456" t="str">
            <v>С.Рахимов</v>
          </cell>
          <cell r="E456" t="str">
            <v>Зафаробод</v>
          </cell>
          <cell r="F456">
            <v>134600</v>
          </cell>
          <cell r="I456">
            <v>8</v>
          </cell>
        </row>
        <row r="457">
          <cell r="A457">
            <v>472</v>
          </cell>
          <cell r="B457" t="str">
            <v>Шойзок ота</v>
          </cell>
          <cell r="C457" t="str">
            <v>ф/х</v>
          </cell>
          <cell r="D457" t="str">
            <v>С.Рахимов</v>
          </cell>
          <cell r="E457" t="str">
            <v>Зафаробод</v>
          </cell>
          <cell r="F457">
            <v>37400</v>
          </cell>
          <cell r="I457">
            <v>8</v>
          </cell>
        </row>
        <row r="458">
          <cell r="A458">
            <v>473</v>
          </cell>
          <cell r="B458" t="str">
            <v>Шокир Симабоев</v>
          </cell>
          <cell r="C458" t="str">
            <v>ф/х</v>
          </cell>
          <cell r="D458" t="str">
            <v>С.Рахимов</v>
          </cell>
          <cell r="E458" t="str">
            <v>Зафаробод</v>
          </cell>
          <cell r="F458">
            <v>64800</v>
          </cell>
          <cell r="I458">
            <v>10</v>
          </cell>
        </row>
        <row r="459">
          <cell r="A459">
            <v>474</v>
          </cell>
          <cell r="B459" t="str">
            <v>Шохрух</v>
          </cell>
          <cell r="C459" t="str">
            <v>ф/х</v>
          </cell>
          <cell r="D459" t="str">
            <v>С.Рахимов</v>
          </cell>
          <cell r="E459" t="str">
            <v>Зафаробод</v>
          </cell>
          <cell r="F459">
            <v>111700</v>
          </cell>
          <cell r="I459">
            <v>11</v>
          </cell>
        </row>
        <row r="460">
          <cell r="A460">
            <v>475</v>
          </cell>
          <cell r="B460" t="str">
            <v>Э. Нормуродов</v>
          </cell>
          <cell r="C460" t="str">
            <v>ф/х</v>
          </cell>
          <cell r="D460" t="str">
            <v>С.Рахимов</v>
          </cell>
          <cell r="E460" t="str">
            <v>Зафаробод</v>
          </cell>
          <cell r="F460">
            <v>43200</v>
          </cell>
          <cell r="I460">
            <v>10</v>
          </cell>
        </row>
        <row r="461">
          <cell r="A461">
            <v>476</v>
          </cell>
          <cell r="B461" t="str">
            <v>Элдор-Кобилович</v>
          </cell>
          <cell r="C461" t="str">
            <v>ф/х</v>
          </cell>
          <cell r="D461" t="str">
            <v>С.Рахимов</v>
          </cell>
          <cell r="E461" t="str">
            <v>Зафаробод</v>
          </cell>
          <cell r="F461">
            <v>27600</v>
          </cell>
          <cell r="I461">
            <v>12</v>
          </cell>
        </row>
        <row r="462">
          <cell r="A462">
            <v>477</v>
          </cell>
          <cell r="B462" t="str">
            <v>Элмурод ота</v>
          </cell>
          <cell r="C462" t="str">
            <v>ф/х</v>
          </cell>
          <cell r="D462" t="str">
            <v>С.Рахимов</v>
          </cell>
          <cell r="E462" t="str">
            <v>Зафаробод</v>
          </cell>
          <cell r="F462">
            <v>63200</v>
          </cell>
          <cell r="I462">
            <v>12</v>
          </cell>
        </row>
        <row r="463">
          <cell r="A463">
            <v>478</v>
          </cell>
          <cell r="B463" t="str">
            <v>Эшкобил ота</v>
          </cell>
          <cell r="C463" t="str">
            <v>ф/х</v>
          </cell>
          <cell r="D463" t="str">
            <v>С.Рахимов</v>
          </cell>
          <cell r="E463" t="str">
            <v>Зафаробод</v>
          </cell>
          <cell r="F463">
            <v>66600</v>
          </cell>
          <cell r="I463">
            <v>12</v>
          </cell>
        </row>
        <row r="464">
          <cell r="A464">
            <v>479</v>
          </cell>
          <cell r="B464" t="str">
            <v>Эшкувват ота</v>
          </cell>
          <cell r="C464" t="str">
            <v>ф/х</v>
          </cell>
          <cell r="D464" t="str">
            <v>С.Рахимов</v>
          </cell>
          <cell r="E464" t="str">
            <v>Зафаробод</v>
          </cell>
          <cell r="F464">
            <v>31500</v>
          </cell>
          <cell r="I464">
            <v>9</v>
          </cell>
        </row>
        <row r="465">
          <cell r="A465">
            <v>480</v>
          </cell>
          <cell r="B465" t="str">
            <v>Юсуф</v>
          </cell>
          <cell r="C465" t="str">
            <v>ф/х</v>
          </cell>
          <cell r="D465" t="str">
            <v>С.Рахимов</v>
          </cell>
          <cell r="E465" t="str">
            <v>Зафаробод</v>
          </cell>
          <cell r="F465">
            <v>24000</v>
          </cell>
          <cell r="I465">
            <v>13</v>
          </cell>
        </row>
        <row r="466">
          <cell r="A466">
            <v>481</v>
          </cell>
          <cell r="B466" t="str">
            <v>Янги той</v>
          </cell>
          <cell r="C466" t="str">
            <v>ф/х</v>
          </cell>
          <cell r="D466" t="str">
            <v>С.Рахимов</v>
          </cell>
          <cell r="E466" t="str">
            <v>Зафаробод</v>
          </cell>
          <cell r="F466">
            <v>33600</v>
          </cell>
          <cell r="I466">
            <v>13</v>
          </cell>
        </row>
        <row r="467">
          <cell r="A467">
            <v>482</v>
          </cell>
          <cell r="B467" t="str">
            <v>Янги тонг</v>
          </cell>
          <cell r="C467" t="str">
            <v>ф/х</v>
          </cell>
          <cell r="D467" t="str">
            <v>С.Рахимов</v>
          </cell>
          <cell r="E467" t="str">
            <v>Зафаробод</v>
          </cell>
          <cell r="F467">
            <v>69900</v>
          </cell>
          <cell r="I467">
            <v>12</v>
          </cell>
        </row>
        <row r="468">
          <cell r="A468">
            <v>430</v>
          </cell>
          <cell r="B468" t="str">
            <v>Сафар</v>
          </cell>
          <cell r="C468" t="str">
            <v>б/т</v>
          </cell>
          <cell r="D468" t="str">
            <v>С.Рахимов</v>
          </cell>
          <cell r="E468" t="str">
            <v>Зафаробод</v>
          </cell>
          <cell r="F468">
            <v>29000</v>
          </cell>
          <cell r="I468">
            <v>12</v>
          </cell>
        </row>
        <row r="469">
          <cell r="A469">
            <v>152</v>
          </cell>
          <cell r="B469" t="str">
            <v>Акажон</v>
          </cell>
          <cell r="C469" t="str">
            <v>ф/х</v>
          </cell>
          <cell r="D469" t="str">
            <v>Охунбобоев</v>
          </cell>
          <cell r="E469" t="str">
            <v>Зафаробод</v>
          </cell>
          <cell r="F469">
            <v>37900</v>
          </cell>
          <cell r="H469">
            <v>9</v>
          </cell>
        </row>
        <row r="470">
          <cell r="A470">
            <v>153</v>
          </cell>
          <cell r="B470" t="str">
            <v>Алишер-Э</v>
          </cell>
          <cell r="C470" t="str">
            <v>ф/х</v>
          </cell>
          <cell r="D470" t="str">
            <v>Охунбобоев</v>
          </cell>
          <cell r="E470" t="str">
            <v>Зафаробод</v>
          </cell>
          <cell r="F470">
            <v>23000</v>
          </cell>
          <cell r="H470">
            <v>10</v>
          </cell>
        </row>
        <row r="471">
          <cell r="A471">
            <v>154</v>
          </cell>
          <cell r="B471" t="str">
            <v>Анвар</v>
          </cell>
          <cell r="C471" t="str">
            <v>ф/х</v>
          </cell>
          <cell r="D471" t="str">
            <v>Охунбобоев</v>
          </cell>
          <cell r="E471" t="str">
            <v>Зафаробод</v>
          </cell>
          <cell r="F471">
            <v>52000</v>
          </cell>
          <cell r="I471">
            <v>18</v>
          </cell>
        </row>
        <row r="472">
          <cell r="A472">
            <v>155</v>
          </cell>
          <cell r="B472" t="str">
            <v>Арзи ота</v>
          </cell>
          <cell r="C472" t="str">
            <v>ф/х</v>
          </cell>
          <cell r="D472" t="str">
            <v>Охунбобоев</v>
          </cell>
          <cell r="E472" t="str">
            <v>Зафаробод</v>
          </cell>
          <cell r="F472">
            <v>19000</v>
          </cell>
          <cell r="I472">
            <v>17</v>
          </cell>
        </row>
        <row r="473">
          <cell r="A473">
            <v>156</v>
          </cell>
          <cell r="B473" t="str">
            <v>Асил бобо</v>
          </cell>
          <cell r="C473" t="str">
            <v>ф/х</v>
          </cell>
          <cell r="D473" t="str">
            <v>Охунбобоев</v>
          </cell>
          <cell r="E473" t="str">
            <v>Зафаробод</v>
          </cell>
          <cell r="F473">
            <v>90000</v>
          </cell>
          <cell r="H473">
            <v>9</v>
          </cell>
        </row>
        <row r="474">
          <cell r="A474">
            <v>157</v>
          </cell>
          <cell r="B474" t="str">
            <v>Ахбор</v>
          </cell>
          <cell r="C474" t="str">
            <v>ф/х</v>
          </cell>
          <cell r="D474" t="str">
            <v>Охунбобоев</v>
          </cell>
          <cell r="E474" t="str">
            <v>Зафаробод</v>
          </cell>
          <cell r="F474">
            <v>39000</v>
          </cell>
          <cell r="H474">
            <v>10</v>
          </cell>
        </row>
        <row r="475">
          <cell r="A475">
            <v>158</v>
          </cell>
          <cell r="B475" t="str">
            <v>Ахмад Зоир</v>
          </cell>
          <cell r="C475" t="str">
            <v>ф/х</v>
          </cell>
          <cell r="D475" t="str">
            <v>Охунбобоев</v>
          </cell>
          <cell r="E475" t="str">
            <v>Зафаробод</v>
          </cell>
          <cell r="F475">
            <v>20300</v>
          </cell>
          <cell r="H475">
            <v>10</v>
          </cell>
        </row>
        <row r="476">
          <cell r="A476">
            <v>159</v>
          </cell>
          <cell r="B476" t="str">
            <v>Б.Каршиев</v>
          </cell>
          <cell r="C476" t="str">
            <v>ф/х</v>
          </cell>
          <cell r="D476" t="str">
            <v>Охунбобоев</v>
          </cell>
          <cell r="E476" t="str">
            <v>Зафаробод</v>
          </cell>
          <cell r="F476">
            <v>18700</v>
          </cell>
          <cell r="I476">
            <v>17</v>
          </cell>
        </row>
        <row r="477">
          <cell r="A477">
            <v>160</v>
          </cell>
          <cell r="B477" t="str">
            <v>Байрамбек</v>
          </cell>
          <cell r="C477" t="str">
            <v>ф/х</v>
          </cell>
          <cell r="D477" t="str">
            <v>Охунбобоев</v>
          </cell>
          <cell r="E477" t="str">
            <v>Зафаробод</v>
          </cell>
          <cell r="F477">
            <v>34800</v>
          </cell>
          <cell r="H477">
            <v>10</v>
          </cell>
        </row>
        <row r="478">
          <cell r="A478">
            <v>161</v>
          </cell>
          <cell r="B478" t="str">
            <v>Барчиной</v>
          </cell>
          <cell r="C478" t="str">
            <v>ф/х</v>
          </cell>
          <cell r="D478" t="str">
            <v>Охунбобоев</v>
          </cell>
          <cell r="E478" t="str">
            <v>Зафаробод</v>
          </cell>
          <cell r="F478">
            <v>16400</v>
          </cell>
          <cell r="I478">
            <v>18</v>
          </cell>
        </row>
        <row r="479">
          <cell r="A479">
            <v>162</v>
          </cell>
          <cell r="B479" t="str">
            <v>Бахмал</v>
          </cell>
          <cell r="C479" t="str">
            <v>ф/х</v>
          </cell>
          <cell r="D479" t="str">
            <v>Охунбобоев</v>
          </cell>
          <cell r="E479" t="str">
            <v>Зафаробод</v>
          </cell>
          <cell r="F479">
            <v>48000</v>
          </cell>
          <cell r="H479">
            <v>12</v>
          </cell>
        </row>
        <row r="480">
          <cell r="A480">
            <v>163</v>
          </cell>
          <cell r="B480" t="str">
            <v>Баходир</v>
          </cell>
          <cell r="C480" t="str">
            <v>ф/х</v>
          </cell>
          <cell r="D480" t="str">
            <v>Охунбобоев</v>
          </cell>
          <cell r="E480" t="str">
            <v>Зафаробод</v>
          </cell>
          <cell r="F480">
            <v>24000</v>
          </cell>
          <cell r="H480">
            <v>10</v>
          </cell>
        </row>
        <row r="481">
          <cell r="A481">
            <v>164</v>
          </cell>
          <cell r="B481" t="str">
            <v>Бекхайдар</v>
          </cell>
          <cell r="C481" t="str">
            <v>ф/х</v>
          </cell>
          <cell r="D481" t="str">
            <v>Охунбобоев</v>
          </cell>
          <cell r="E481" t="str">
            <v>Зафаробод</v>
          </cell>
          <cell r="F481">
            <v>17300</v>
          </cell>
          <cell r="I481">
            <v>17</v>
          </cell>
        </row>
        <row r="482">
          <cell r="A482">
            <v>165</v>
          </cell>
          <cell r="B482" t="str">
            <v>Бекшерхон</v>
          </cell>
          <cell r="C482" t="str">
            <v>ф/х</v>
          </cell>
          <cell r="D482" t="str">
            <v>Охунбобоев</v>
          </cell>
          <cell r="E482" t="str">
            <v>Зафаробод</v>
          </cell>
          <cell r="F482">
            <v>44500</v>
          </cell>
          <cell r="I482">
            <v>18</v>
          </cell>
        </row>
        <row r="483">
          <cell r="A483">
            <v>166</v>
          </cell>
          <cell r="B483" t="str">
            <v>Бердак</v>
          </cell>
          <cell r="C483" t="str">
            <v>ф/х</v>
          </cell>
          <cell r="D483" t="str">
            <v>Охунбобоев</v>
          </cell>
          <cell r="E483" t="str">
            <v>Зафаробод</v>
          </cell>
          <cell r="F483">
            <v>97500</v>
          </cell>
          <cell r="H483">
            <v>10</v>
          </cell>
        </row>
        <row r="484">
          <cell r="A484">
            <v>167</v>
          </cell>
          <cell r="B484" t="str">
            <v>Бехруз-1</v>
          </cell>
          <cell r="C484" t="str">
            <v>ф/х</v>
          </cell>
          <cell r="D484" t="str">
            <v>Охунбобоев</v>
          </cell>
          <cell r="E484" t="str">
            <v>Зафаробод</v>
          </cell>
          <cell r="F484">
            <v>6300</v>
          </cell>
          <cell r="H484">
            <v>10</v>
          </cell>
        </row>
        <row r="485">
          <cell r="A485">
            <v>168</v>
          </cell>
          <cell r="B485" t="str">
            <v>Биби Хадича</v>
          </cell>
          <cell r="C485" t="str">
            <v>ф/х</v>
          </cell>
          <cell r="D485" t="str">
            <v>Охунбобоев</v>
          </cell>
          <cell r="E485" t="str">
            <v>Зафаробод</v>
          </cell>
          <cell r="F485">
            <v>51600</v>
          </cell>
          <cell r="H485">
            <v>10</v>
          </cell>
        </row>
        <row r="486">
          <cell r="A486">
            <v>169</v>
          </cell>
          <cell r="B486" t="str">
            <v>Бобои Бахри</v>
          </cell>
          <cell r="C486" t="str">
            <v>ф/х</v>
          </cell>
          <cell r="D486" t="str">
            <v>Охунбобоев</v>
          </cell>
          <cell r="E486" t="str">
            <v>Зафаробод</v>
          </cell>
          <cell r="F486">
            <v>19200</v>
          </cell>
          <cell r="H486">
            <v>10</v>
          </cell>
        </row>
        <row r="487">
          <cell r="A487">
            <v>170</v>
          </cell>
          <cell r="B487" t="str">
            <v>Боботуй</v>
          </cell>
          <cell r="C487" t="str">
            <v>ф/х</v>
          </cell>
          <cell r="D487" t="str">
            <v>Охунбобоев</v>
          </cell>
          <cell r="E487" t="str">
            <v>Зафаробод</v>
          </cell>
          <cell r="F487">
            <v>17200</v>
          </cell>
          <cell r="H487">
            <v>10</v>
          </cell>
        </row>
        <row r="488">
          <cell r="A488">
            <v>171</v>
          </cell>
          <cell r="B488" t="str">
            <v>Бобур</v>
          </cell>
          <cell r="C488" t="str">
            <v>ф/х</v>
          </cell>
          <cell r="D488" t="str">
            <v>Охунбобоев</v>
          </cell>
          <cell r="E488" t="str">
            <v>Зафаробод</v>
          </cell>
          <cell r="F488">
            <v>136000</v>
          </cell>
          <cell r="H488">
            <v>10</v>
          </cell>
        </row>
        <row r="489">
          <cell r="A489">
            <v>172</v>
          </cell>
          <cell r="B489" t="str">
            <v>Бобур тадбиркор</v>
          </cell>
          <cell r="C489" t="str">
            <v>ф/х</v>
          </cell>
          <cell r="D489" t="str">
            <v>Охунбобоев</v>
          </cell>
          <cell r="E489" t="str">
            <v>Зафаробод</v>
          </cell>
          <cell r="F489">
            <v>13600</v>
          </cell>
          <cell r="I489">
            <v>12</v>
          </cell>
        </row>
        <row r="490">
          <cell r="A490">
            <v>173</v>
          </cell>
          <cell r="B490" t="str">
            <v>Богбоши</v>
          </cell>
          <cell r="C490" t="str">
            <v>ф/х</v>
          </cell>
          <cell r="D490" t="str">
            <v>Охунбобоев</v>
          </cell>
          <cell r="E490" t="str">
            <v>Зафаробод</v>
          </cell>
          <cell r="F490">
            <v>45700</v>
          </cell>
          <cell r="H490">
            <v>11</v>
          </cell>
        </row>
        <row r="491">
          <cell r="A491">
            <v>174</v>
          </cell>
          <cell r="B491" t="str">
            <v>Богдон</v>
          </cell>
          <cell r="C491" t="str">
            <v>ф/х</v>
          </cell>
          <cell r="D491" t="str">
            <v>Охунбобоев</v>
          </cell>
          <cell r="E491" t="str">
            <v>Зафаробод</v>
          </cell>
          <cell r="F491">
            <v>46600</v>
          </cell>
          <cell r="I491">
            <v>18</v>
          </cell>
        </row>
        <row r="492">
          <cell r="A492">
            <v>175</v>
          </cell>
          <cell r="B492" t="str">
            <v>Бозорбой</v>
          </cell>
          <cell r="C492" t="str">
            <v>ф/х</v>
          </cell>
          <cell r="D492" t="str">
            <v>Охунбобоев</v>
          </cell>
          <cell r="E492" t="str">
            <v>Зафаробод</v>
          </cell>
          <cell r="F492">
            <v>32000</v>
          </cell>
          <cell r="I492">
            <v>19</v>
          </cell>
        </row>
        <row r="493">
          <cell r="A493">
            <v>176</v>
          </cell>
          <cell r="B493" t="str">
            <v>Бойака-Хусайн</v>
          </cell>
          <cell r="C493" t="str">
            <v>ф/х</v>
          </cell>
          <cell r="D493" t="str">
            <v>Охунбобоев</v>
          </cell>
          <cell r="E493" t="str">
            <v>Зафаробод</v>
          </cell>
          <cell r="F493">
            <v>9800</v>
          </cell>
          <cell r="H493">
            <v>8</v>
          </cell>
        </row>
        <row r="494">
          <cell r="A494">
            <v>177</v>
          </cell>
          <cell r="B494" t="str">
            <v>Болибек</v>
          </cell>
          <cell r="C494" t="str">
            <v>ф/х</v>
          </cell>
          <cell r="D494" t="str">
            <v>Охунбобоев</v>
          </cell>
          <cell r="E494" t="str">
            <v>Зафаробод</v>
          </cell>
          <cell r="F494">
            <v>26000</v>
          </cell>
          <cell r="H494">
            <v>10</v>
          </cell>
        </row>
        <row r="495">
          <cell r="A495">
            <v>178</v>
          </cell>
          <cell r="B495" t="str">
            <v>Болтаев Жахонгир</v>
          </cell>
          <cell r="C495" t="str">
            <v>ф/х</v>
          </cell>
          <cell r="D495" t="str">
            <v>Охунбобоев</v>
          </cell>
          <cell r="E495" t="str">
            <v>Зафаробод</v>
          </cell>
          <cell r="F495">
            <v>17600</v>
          </cell>
          <cell r="I495">
            <v>17</v>
          </cell>
        </row>
        <row r="496">
          <cell r="A496">
            <v>179</v>
          </cell>
          <cell r="B496" t="str">
            <v>Борот Ханжар</v>
          </cell>
          <cell r="C496" t="str">
            <v>ф/х</v>
          </cell>
          <cell r="D496" t="str">
            <v>Охунбобоев</v>
          </cell>
          <cell r="E496" t="str">
            <v>Зафаробод</v>
          </cell>
          <cell r="F496">
            <v>32200</v>
          </cell>
          <cell r="H496">
            <v>11</v>
          </cell>
        </row>
        <row r="497">
          <cell r="A497">
            <v>180</v>
          </cell>
          <cell r="B497" t="str">
            <v>Ботир</v>
          </cell>
          <cell r="C497" t="str">
            <v>ф/х</v>
          </cell>
          <cell r="D497" t="str">
            <v>Охунбобоев</v>
          </cell>
          <cell r="E497" t="str">
            <v>Зафаробод</v>
          </cell>
          <cell r="F497">
            <v>36600</v>
          </cell>
          <cell r="H497">
            <v>10</v>
          </cell>
        </row>
        <row r="498">
          <cell r="A498">
            <v>181</v>
          </cell>
          <cell r="B498" t="str">
            <v>Бурхонзода</v>
          </cell>
          <cell r="C498" t="str">
            <v>ф/х</v>
          </cell>
          <cell r="D498" t="str">
            <v>Охунбобоев</v>
          </cell>
          <cell r="E498" t="str">
            <v>Зафаробод</v>
          </cell>
          <cell r="F498">
            <v>15400</v>
          </cell>
          <cell r="H498">
            <v>9</v>
          </cell>
        </row>
        <row r="499">
          <cell r="A499">
            <v>182</v>
          </cell>
          <cell r="B499" t="str">
            <v>Вохид Дустим</v>
          </cell>
          <cell r="C499" t="str">
            <v>ф/х</v>
          </cell>
          <cell r="D499" t="str">
            <v>Охунбобоев</v>
          </cell>
          <cell r="E499" t="str">
            <v>Зафаробод</v>
          </cell>
          <cell r="F499">
            <v>18600</v>
          </cell>
          <cell r="H499">
            <v>10</v>
          </cell>
        </row>
        <row r="500">
          <cell r="A500">
            <v>183</v>
          </cell>
          <cell r="B500" t="str">
            <v>Галаба</v>
          </cell>
          <cell r="C500" t="str">
            <v>ф/х</v>
          </cell>
          <cell r="D500" t="str">
            <v>Охунбобоев</v>
          </cell>
          <cell r="E500" t="str">
            <v>Зафаробод</v>
          </cell>
          <cell r="F500">
            <v>44600</v>
          </cell>
          <cell r="H500">
            <v>11</v>
          </cell>
        </row>
        <row r="501">
          <cell r="A501">
            <v>184</v>
          </cell>
          <cell r="B501" t="str">
            <v>Галлаорол-S</v>
          </cell>
          <cell r="C501" t="str">
            <v>ф/х</v>
          </cell>
          <cell r="D501" t="str">
            <v>Охунбобоев</v>
          </cell>
          <cell r="E501" t="str">
            <v>Зафаробод</v>
          </cell>
          <cell r="F501">
            <v>23600</v>
          </cell>
          <cell r="H501">
            <v>10</v>
          </cell>
        </row>
        <row r="502">
          <cell r="A502">
            <v>185</v>
          </cell>
          <cell r="B502" t="str">
            <v>Гиркук</v>
          </cell>
          <cell r="C502" t="str">
            <v>ф/х</v>
          </cell>
          <cell r="D502" t="str">
            <v>Охунбобоев</v>
          </cell>
          <cell r="E502" t="str">
            <v>Зафаробод</v>
          </cell>
          <cell r="F502">
            <v>15500</v>
          </cell>
          <cell r="I502">
            <v>17</v>
          </cell>
        </row>
        <row r="503">
          <cell r="A503">
            <v>186</v>
          </cell>
          <cell r="B503" t="str">
            <v>Гладислис</v>
          </cell>
          <cell r="C503" t="str">
            <v>ф/х</v>
          </cell>
          <cell r="D503" t="str">
            <v>Охунбобоев</v>
          </cell>
          <cell r="E503" t="str">
            <v>Зафаробод</v>
          </cell>
          <cell r="F503">
            <v>31000</v>
          </cell>
          <cell r="H503">
            <v>10</v>
          </cell>
        </row>
        <row r="504">
          <cell r="A504">
            <v>187</v>
          </cell>
          <cell r="B504" t="str">
            <v>Дадажон</v>
          </cell>
          <cell r="C504" t="str">
            <v>ф/х</v>
          </cell>
          <cell r="D504" t="str">
            <v>Охунбобоев</v>
          </cell>
          <cell r="E504" t="str">
            <v>Зафаробод</v>
          </cell>
          <cell r="F504">
            <v>39800</v>
          </cell>
          <cell r="H504">
            <v>10</v>
          </cell>
        </row>
        <row r="505">
          <cell r="A505">
            <v>188</v>
          </cell>
          <cell r="B505" t="str">
            <v>Дилшод</v>
          </cell>
          <cell r="C505" t="str">
            <v>ф/х</v>
          </cell>
          <cell r="D505" t="str">
            <v>Охунбобоев</v>
          </cell>
          <cell r="E505" t="str">
            <v>Зафаробод</v>
          </cell>
          <cell r="F505">
            <v>57000</v>
          </cell>
          <cell r="H505">
            <v>10</v>
          </cell>
        </row>
        <row r="506">
          <cell r="A506">
            <v>189</v>
          </cell>
          <cell r="B506" t="str">
            <v>Довур</v>
          </cell>
          <cell r="C506" t="str">
            <v>ф/х</v>
          </cell>
          <cell r="D506" t="str">
            <v>Охунбобоев</v>
          </cell>
          <cell r="E506" t="str">
            <v>Зафаробод</v>
          </cell>
          <cell r="F506">
            <v>37500</v>
          </cell>
          <cell r="I506">
            <v>17</v>
          </cell>
        </row>
        <row r="507">
          <cell r="A507">
            <v>190</v>
          </cell>
          <cell r="B507" t="str">
            <v>Дониёр</v>
          </cell>
          <cell r="C507" t="str">
            <v>ф/х</v>
          </cell>
          <cell r="D507" t="str">
            <v>Охунбобоев</v>
          </cell>
          <cell r="E507" t="str">
            <v>Зафаробод</v>
          </cell>
          <cell r="F507">
            <v>33600</v>
          </cell>
          <cell r="H507">
            <v>10</v>
          </cell>
        </row>
        <row r="508">
          <cell r="A508">
            <v>191</v>
          </cell>
          <cell r="B508" t="str">
            <v>Доно бобо</v>
          </cell>
          <cell r="C508" t="str">
            <v>ф/х</v>
          </cell>
          <cell r="D508" t="str">
            <v>Охунбобоев</v>
          </cell>
          <cell r="E508" t="str">
            <v>Зафаробод</v>
          </cell>
          <cell r="F508">
            <v>17600</v>
          </cell>
          <cell r="H508">
            <v>10</v>
          </cell>
        </row>
        <row r="509">
          <cell r="A509">
            <v>192</v>
          </cell>
          <cell r="B509" t="str">
            <v xml:space="preserve">Достон </v>
          </cell>
          <cell r="C509" t="str">
            <v>ф/х</v>
          </cell>
          <cell r="D509" t="str">
            <v>Охунбобоев</v>
          </cell>
          <cell r="E509" t="str">
            <v>Зафаробод</v>
          </cell>
          <cell r="F509">
            <v>37900</v>
          </cell>
          <cell r="H509">
            <v>10</v>
          </cell>
        </row>
        <row r="510">
          <cell r="A510">
            <v>193</v>
          </cell>
          <cell r="B510" t="str">
            <v>Дувлон ота</v>
          </cell>
          <cell r="C510" t="str">
            <v>ф/х</v>
          </cell>
          <cell r="D510" t="str">
            <v>Охунбобоев</v>
          </cell>
          <cell r="E510" t="str">
            <v>Зафаробод</v>
          </cell>
          <cell r="F510">
            <v>29300</v>
          </cell>
          <cell r="H510">
            <v>6</v>
          </cell>
        </row>
        <row r="511">
          <cell r="A511">
            <v>194</v>
          </cell>
          <cell r="B511" t="str">
            <v>Ёмчисой</v>
          </cell>
          <cell r="C511" t="str">
            <v>ф/х</v>
          </cell>
          <cell r="D511" t="str">
            <v>Охунбобоев</v>
          </cell>
          <cell r="E511" t="str">
            <v>Зафаробод</v>
          </cell>
          <cell r="F511">
            <v>15300</v>
          </cell>
          <cell r="H511">
            <v>10</v>
          </cell>
        </row>
        <row r="512">
          <cell r="A512">
            <v>195</v>
          </cell>
          <cell r="B512" t="str">
            <v>Ёрлакаб бобо</v>
          </cell>
          <cell r="C512" t="str">
            <v>ф/х</v>
          </cell>
          <cell r="D512" t="str">
            <v>Охунбобоев</v>
          </cell>
          <cell r="E512" t="str">
            <v>Зафаробод</v>
          </cell>
          <cell r="F512">
            <v>109200</v>
          </cell>
          <cell r="I512">
            <v>10</v>
          </cell>
        </row>
        <row r="513">
          <cell r="A513">
            <v>196</v>
          </cell>
          <cell r="B513" t="str">
            <v>Ёруглик</v>
          </cell>
          <cell r="C513" t="str">
            <v>ф/х</v>
          </cell>
          <cell r="D513" t="str">
            <v>Охунбобоев</v>
          </cell>
          <cell r="E513" t="str">
            <v>Зафаробод</v>
          </cell>
          <cell r="F513">
            <v>50000</v>
          </cell>
          <cell r="H513">
            <v>10</v>
          </cell>
        </row>
        <row r="514">
          <cell r="A514">
            <v>197</v>
          </cell>
          <cell r="B514" t="str">
            <v>Жасур</v>
          </cell>
          <cell r="C514" t="str">
            <v>ф/х</v>
          </cell>
          <cell r="D514" t="str">
            <v>Охунбобоев</v>
          </cell>
          <cell r="E514" t="str">
            <v>Зафаробод</v>
          </cell>
          <cell r="F514">
            <v>14400</v>
          </cell>
          <cell r="I514">
            <v>19</v>
          </cell>
        </row>
        <row r="515">
          <cell r="A515">
            <v>198</v>
          </cell>
          <cell r="B515" t="str">
            <v>Жийрон бобо</v>
          </cell>
          <cell r="C515" t="str">
            <v>ф/х</v>
          </cell>
          <cell r="D515" t="str">
            <v>Охунбобоев</v>
          </cell>
          <cell r="E515" t="str">
            <v>Зафаробод</v>
          </cell>
          <cell r="F515">
            <v>20300</v>
          </cell>
          <cell r="H515">
            <v>9</v>
          </cell>
        </row>
        <row r="516">
          <cell r="A516">
            <v>199</v>
          </cell>
          <cell r="B516" t="str">
            <v>Жонон</v>
          </cell>
          <cell r="C516" t="str">
            <v>ф/х</v>
          </cell>
          <cell r="D516" t="str">
            <v>Охунбобоев</v>
          </cell>
          <cell r="E516" t="str">
            <v>Зафаробод</v>
          </cell>
          <cell r="F516">
            <v>17300</v>
          </cell>
          <cell r="H516">
            <v>10</v>
          </cell>
        </row>
        <row r="517">
          <cell r="A517">
            <v>200</v>
          </cell>
          <cell r="B517" t="str">
            <v xml:space="preserve">Жулбек  </v>
          </cell>
          <cell r="C517" t="str">
            <v>ф/х</v>
          </cell>
          <cell r="D517" t="str">
            <v>Охунбобоев</v>
          </cell>
          <cell r="E517" t="str">
            <v>Зафаробод</v>
          </cell>
          <cell r="F517">
            <v>19200</v>
          </cell>
          <cell r="H517">
            <v>10</v>
          </cell>
        </row>
        <row r="518">
          <cell r="A518">
            <v>201</v>
          </cell>
          <cell r="B518" t="str">
            <v xml:space="preserve">Жулбек ота </v>
          </cell>
          <cell r="C518" t="str">
            <v>ф/х</v>
          </cell>
          <cell r="D518" t="str">
            <v>Охунбобоев</v>
          </cell>
          <cell r="E518" t="str">
            <v>Зафаробод</v>
          </cell>
          <cell r="F518">
            <v>30300</v>
          </cell>
          <cell r="I518">
            <v>17</v>
          </cell>
        </row>
        <row r="519">
          <cell r="A519">
            <v>202</v>
          </cell>
          <cell r="B519" t="str">
            <v>Жултойбой</v>
          </cell>
          <cell r="C519" t="str">
            <v>ф/х</v>
          </cell>
          <cell r="D519" t="str">
            <v>Охунбобоев</v>
          </cell>
          <cell r="E519" t="str">
            <v>Зафаробод</v>
          </cell>
          <cell r="F519">
            <v>58000</v>
          </cell>
          <cell r="I519">
            <v>17</v>
          </cell>
        </row>
        <row r="520">
          <cell r="A520">
            <v>203</v>
          </cell>
          <cell r="B520" t="str">
            <v>Жумабой угли</v>
          </cell>
          <cell r="C520" t="str">
            <v>ф/х</v>
          </cell>
          <cell r="D520" t="str">
            <v>Охунбобоев</v>
          </cell>
          <cell r="E520" t="str">
            <v>Зафаробод</v>
          </cell>
          <cell r="F520">
            <v>28800</v>
          </cell>
          <cell r="H520">
            <v>9</v>
          </cell>
        </row>
        <row r="521">
          <cell r="A521">
            <v>204</v>
          </cell>
          <cell r="B521" t="str">
            <v>Жумардон</v>
          </cell>
          <cell r="C521" t="str">
            <v>ф/х</v>
          </cell>
          <cell r="D521" t="str">
            <v>Охунбобоев</v>
          </cell>
          <cell r="E521" t="str">
            <v>Зафаробод</v>
          </cell>
          <cell r="F521">
            <v>17400</v>
          </cell>
          <cell r="I521">
            <v>17</v>
          </cell>
        </row>
        <row r="522">
          <cell r="A522">
            <v>205</v>
          </cell>
          <cell r="B522" t="str">
            <v>Зайпин</v>
          </cell>
          <cell r="C522" t="str">
            <v>ф/х</v>
          </cell>
          <cell r="D522" t="str">
            <v>Охунбобоев</v>
          </cell>
          <cell r="E522" t="str">
            <v>Зафаробод</v>
          </cell>
          <cell r="F522">
            <v>18000</v>
          </cell>
          <cell r="H522">
            <v>10</v>
          </cell>
        </row>
        <row r="523">
          <cell r="A523">
            <v>206</v>
          </cell>
          <cell r="B523" t="str">
            <v>Замин</v>
          </cell>
          <cell r="C523" t="str">
            <v>ф/х</v>
          </cell>
          <cell r="D523" t="str">
            <v>Охунбобоев</v>
          </cell>
          <cell r="E523" t="str">
            <v>Зафаробод</v>
          </cell>
          <cell r="F523">
            <v>24000</v>
          </cell>
          <cell r="H523">
            <v>8</v>
          </cell>
        </row>
        <row r="524">
          <cell r="A524">
            <v>207</v>
          </cell>
          <cell r="B524" t="str">
            <v>Зулфия-Мохидил</v>
          </cell>
          <cell r="C524" t="str">
            <v>ф/х</v>
          </cell>
          <cell r="D524" t="str">
            <v>Охунбобоев</v>
          </cell>
          <cell r="E524" t="str">
            <v>Зафаробод</v>
          </cell>
          <cell r="F524">
            <v>10200</v>
          </cell>
          <cell r="H524">
            <v>10</v>
          </cell>
        </row>
        <row r="525">
          <cell r="A525">
            <v>208</v>
          </cell>
          <cell r="B525" t="str">
            <v>Ибн Комил</v>
          </cell>
          <cell r="C525" t="str">
            <v>ф/х</v>
          </cell>
          <cell r="D525" t="str">
            <v>Охунбобоев</v>
          </cell>
          <cell r="E525" t="str">
            <v>Зафаробод</v>
          </cell>
          <cell r="F525">
            <v>17300</v>
          </cell>
          <cell r="H525">
            <v>10</v>
          </cell>
        </row>
        <row r="526">
          <cell r="A526">
            <v>209</v>
          </cell>
          <cell r="B526" t="str">
            <v>Иброхим</v>
          </cell>
          <cell r="C526" t="str">
            <v>ф/х</v>
          </cell>
          <cell r="D526" t="str">
            <v>Охунбобоев</v>
          </cell>
          <cell r="E526" t="str">
            <v>Зафаробод</v>
          </cell>
          <cell r="F526">
            <v>54000</v>
          </cell>
          <cell r="I526">
            <v>12</v>
          </cell>
        </row>
        <row r="527">
          <cell r="A527">
            <v>210</v>
          </cell>
          <cell r="B527" t="str">
            <v>Исмат бобо</v>
          </cell>
          <cell r="C527" t="str">
            <v>ф/х</v>
          </cell>
          <cell r="D527" t="str">
            <v>Охунбобоев</v>
          </cell>
          <cell r="E527" t="str">
            <v>Зафаробод</v>
          </cell>
          <cell r="F527">
            <v>65600</v>
          </cell>
          <cell r="I527">
            <v>19</v>
          </cell>
        </row>
        <row r="528">
          <cell r="A528">
            <v>211</v>
          </cell>
          <cell r="B528" t="str">
            <v>Йулдош</v>
          </cell>
          <cell r="C528" t="str">
            <v>ф/х</v>
          </cell>
          <cell r="D528" t="str">
            <v>Охунбобоев</v>
          </cell>
          <cell r="E528" t="str">
            <v>Зафаробод</v>
          </cell>
          <cell r="F528">
            <v>64900</v>
          </cell>
          <cell r="H528">
            <v>10</v>
          </cell>
        </row>
        <row r="529">
          <cell r="A529">
            <v>212</v>
          </cell>
          <cell r="B529" t="str">
            <v>Йулдош бобо</v>
          </cell>
          <cell r="C529" t="str">
            <v>ф/х</v>
          </cell>
          <cell r="D529" t="str">
            <v>Охунбобоев</v>
          </cell>
          <cell r="E529" t="str">
            <v>Зафаробод</v>
          </cell>
          <cell r="F529">
            <v>31500</v>
          </cell>
          <cell r="H529">
            <v>10</v>
          </cell>
        </row>
        <row r="530">
          <cell r="A530">
            <v>213</v>
          </cell>
          <cell r="B530" t="str">
            <v>Кадван</v>
          </cell>
          <cell r="C530" t="str">
            <v>ф/х</v>
          </cell>
          <cell r="D530" t="str">
            <v>Охунбобоев</v>
          </cell>
          <cell r="E530" t="str">
            <v>Зафаробод</v>
          </cell>
          <cell r="F530">
            <v>15900</v>
          </cell>
          <cell r="H530">
            <v>10</v>
          </cell>
        </row>
        <row r="531">
          <cell r="A531">
            <v>214</v>
          </cell>
          <cell r="B531" t="str">
            <v>Калдиргоч</v>
          </cell>
          <cell r="C531" t="str">
            <v>ф/х</v>
          </cell>
          <cell r="D531" t="str">
            <v>Охунбобоев</v>
          </cell>
          <cell r="E531" t="str">
            <v>Зафаробод</v>
          </cell>
          <cell r="F531">
            <v>21500</v>
          </cell>
          <cell r="H531">
            <v>11</v>
          </cell>
        </row>
        <row r="532">
          <cell r="A532">
            <v>215</v>
          </cell>
          <cell r="B532" t="str">
            <v>Камишзор</v>
          </cell>
          <cell r="C532" t="str">
            <v>ф/х</v>
          </cell>
          <cell r="D532" t="str">
            <v>Охунбобоев</v>
          </cell>
          <cell r="E532" t="str">
            <v>Зафаробод</v>
          </cell>
          <cell r="F532">
            <v>31400</v>
          </cell>
          <cell r="H532">
            <v>9</v>
          </cell>
        </row>
        <row r="533">
          <cell r="A533">
            <v>216</v>
          </cell>
          <cell r="B533" t="str">
            <v>Камол-Мухммадиев</v>
          </cell>
          <cell r="C533" t="str">
            <v>ф/х</v>
          </cell>
          <cell r="D533" t="str">
            <v>Охунбобоев</v>
          </cell>
          <cell r="E533" t="str">
            <v>Зафаробод</v>
          </cell>
          <cell r="F533">
            <v>84500</v>
          </cell>
          <cell r="I533">
            <v>10</v>
          </cell>
        </row>
        <row r="534">
          <cell r="A534">
            <v>217</v>
          </cell>
          <cell r="B534" t="str">
            <v>Карим бобо</v>
          </cell>
          <cell r="C534" t="str">
            <v>ф/х</v>
          </cell>
          <cell r="D534" t="str">
            <v>Охунбобоев</v>
          </cell>
          <cell r="E534" t="str">
            <v>Зафаробод</v>
          </cell>
          <cell r="F534">
            <v>40100</v>
          </cell>
          <cell r="H534">
            <v>12</v>
          </cell>
        </row>
        <row r="535">
          <cell r="A535">
            <v>218</v>
          </cell>
          <cell r="B535" t="str">
            <v>Кизил коя</v>
          </cell>
          <cell r="C535" t="str">
            <v>ф/х</v>
          </cell>
          <cell r="D535" t="str">
            <v>Охунбобоев</v>
          </cell>
          <cell r="E535" t="str">
            <v>Зафаробод</v>
          </cell>
          <cell r="F535">
            <v>99900</v>
          </cell>
          <cell r="H535">
            <v>9</v>
          </cell>
        </row>
        <row r="536">
          <cell r="A536">
            <v>219</v>
          </cell>
          <cell r="B536" t="str">
            <v>Кили шаршара</v>
          </cell>
          <cell r="C536" t="str">
            <v>ф/х</v>
          </cell>
          <cell r="D536" t="str">
            <v>Охунбобоев</v>
          </cell>
          <cell r="E536" t="str">
            <v>Зафаробод</v>
          </cell>
          <cell r="F536">
            <v>15100</v>
          </cell>
          <cell r="H536">
            <v>9</v>
          </cell>
        </row>
        <row r="537">
          <cell r="A537">
            <v>220</v>
          </cell>
          <cell r="B537" t="str">
            <v>Кимёгар</v>
          </cell>
          <cell r="C537" t="str">
            <v>ф/х</v>
          </cell>
          <cell r="D537" t="str">
            <v>Охунбобоев</v>
          </cell>
          <cell r="E537" t="str">
            <v>Зафаробод</v>
          </cell>
          <cell r="F537">
            <v>76800</v>
          </cell>
          <cell r="H537">
            <v>10</v>
          </cell>
        </row>
        <row r="538">
          <cell r="A538">
            <v>221</v>
          </cell>
          <cell r="B538" t="str">
            <v>Коллеж</v>
          </cell>
          <cell r="C538" t="str">
            <v>ф/х</v>
          </cell>
          <cell r="D538" t="str">
            <v>Охунбобоев</v>
          </cell>
          <cell r="E538" t="str">
            <v>Зафаробод</v>
          </cell>
          <cell r="F538">
            <v>40700</v>
          </cell>
          <cell r="H538">
            <v>8</v>
          </cell>
        </row>
        <row r="539">
          <cell r="A539">
            <v>222</v>
          </cell>
          <cell r="B539" t="str">
            <v>Комил бобо</v>
          </cell>
          <cell r="C539" t="str">
            <v>ф/х</v>
          </cell>
          <cell r="D539" t="str">
            <v>Охунбобоев</v>
          </cell>
          <cell r="E539" t="str">
            <v>Зафаробод</v>
          </cell>
          <cell r="F539">
            <v>73500</v>
          </cell>
          <cell r="I539">
            <v>18</v>
          </cell>
        </row>
        <row r="540">
          <cell r="A540">
            <v>223</v>
          </cell>
          <cell r="B540" t="str">
            <v>Коракисса</v>
          </cell>
          <cell r="C540" t="str">
            <v>ф/х</v>
          </cell>
          <cell r="D540" t="str">
            <v>Охунбобоев</v>
          </cell>
          <cell r="E540" t="str">
            <v>Зафаробод</v>
          </cell>
          <cell r="F540">
            <v>17600</v>
          </cell>
          <cell r="H540">
            <v>10</v>
          </cell>
        </row>
        <row r="541">
          <cell r="A541">
            <v>224</v>
          </cell>
          <cell r="B541" t="str">
            <v>Кордовон</v>
          </cell>
          <cell r="C541" t="str">
            <v>ф/х</v>
          </cell>
          <cell r="D541" t="str">
            <v>Охунбобоев</v>
          </cell>
          <cell r="E541" t="str">
            <v>Зафаробод</v>
          </cell>
          <cell r="F541">
            <v>35600</v>
          </cell>
          <cell r="H541">
            <v>10</v>
          </cell>
        </row>
        <row r="542">
          <cell r="A542">
            <v>225</v>
          </cell>
          <cell r="B542" t="str">
            <v>Кудрат бобо</v>
          </cell>
          <cell r="C542" t="str">
            <v>ф/х</v>
          </cell>
          <cell r="D542" t="str">
            <v>Охунбобоев</v>
          </cell>
          <cell r="E542" t="str">
            <v>Зафаробод</v>
          </cell>
          <cell r="F542">
            <v>19200</v>
          </cell>
          <cell r="H542">
            <v>6</v>
          </cell>
        </row>
        <row r="543">
          <cell r="A543">
            <v>226</v>
          </cell>
          <cell r="B543" t="str">
            <v>Куктош</v>
          </cell>
          <cell r="C543" t="str">
            <v>ф/х</v>
          </cell>
          <cell r="D543" t="str">
            <v>Охунбобоев</v>
          </cell>
          <cell r="E543" t="str">
            <v>Зафаробод</v>
          </cell>
          <cell r="F543">
            <v>15600</v>
          </cell>
          <cell r="H543">
            <v>10</v>
          </cell>
        </row>
        <row r="544">
          <cell r="A544">
            <v>227</v>
          </cell>
          <cell r="B544" t="str">
            <v>Куп терак</v>
          </cell>
          <cell r="C544" t="str">
            <v>ф/х</v>
          </cell>
          <cell r="D544" t="str">
            <v>Охунбобоев</v>
          </cell>
          <cell r="E544" t="str">
            <v>Зафаробод</v>
          </cell>
          <cell r="F544">
            <v>11500</v>
          </cell>
          <cell r="H544">
            <v>10</v>
          </cell>
        </row>
        <row r="545">
          <cell r="A545">
            <v>228</v>
          </cell>
          <cell r="B545" t="str">
            <v>Лазиз-Шерзод</v>
          </cell>
          <cell r="C545" t="str">
            <v>ф/х</v>
          </cell>
          <cell r="D545" t="str">
            <v>Охунбобоев</v>
          </cell>
          <cell r="E545" t="str">
            <v>Зафаробод</v>
          </cell>
          <cell r="F545">
            <v>27600</v>
          </cell>
          <cell r="H545">
            <v>11</v>
          </cell>
        </row>
        <row r="546">
          <cell r="A546">
            <v>229</v>
          </cell>
          <cell r="B546" t="str">
            <v>Маржон1</v>
          </cell>
          <cell r="C546" t="str">
            <v>ф/х</v>
          </cell>
          <cell r="D546" t="str">
            <v>Охунбобоев</v>
          </cell>
          <cell r="E546" t="str">
            <v>Зафаробод</v>
          </cell>
          <cell r="F546">
            <v>109800</v>
          </cell>
          <cell r="I546">
            <v>12</v>
          </cell>
        </row>
        <row r="547">
          <cell r="A547">
            <v>230</v>
          </cell>
          <cell r="B547" t="str">
            <v>Махатмурод-Шукур</v>
          </cell>
          <cell r="C547" t="str">
            <v>ф/х</v>
          </cell>
          <cell r="D547" t="str">
            <v>Охунбобоев</v>
          </cell>
          <cell r="E547" t="str">
            <v>Зафаробод</v>
          </cell>
          <cell r="F547">
            <v>11500</v>
          </cell>
          <cell r="H547">
            <v>10</v>
          </cell>
        </row>
        <row r="548">
          <cell r="A548">
            <v>231</v>
          </cell>
          <cell r="B548" t="str">
            <v>Махмуд ота</v>
          </cell>
          <cell r="C548" t="str">
            <v>ф/х</v>
          </cell>
          <cell r="D548" t="str">
            <v>Охунбобоев</v>
          </cell>
          <cell r="E548" t="str">
            <v>Зафаробод</v>
          </cell>
          <cell r="F548">
            <v>54300</v>
          </cell>
          <cell r="H548">
            <v>14</v>
          </cell>
        </row>
        <row r="549">
          <cell r="A549">
            <v>232</v>
          </cell>
          <cell r="B549" t="str">
            <v>Махсуда Султоновна</v>
          </cell>
          <cell r="C549" t="str">
            <v>ф/х</v>
          </cell>
          <cell r="D549" t="str">
            <v>Охунбобоев</v>
          </cell>
          <cell r="E549" t="str">
            <v>Зафаробод</v>
          </cell>
          <cell r="F549">
            <v>25000</v>
          </cell>
          <cell r="I549">
            <v>16</v>
          </cell>
        </row>
        <row r="550">
          <cell r="A550">
            <v>233</v>
          </cell>
          <cell r="B550" t="str">
            <v>Машраб бобо</v>
          </cell>
          <cell r="C550" t="str">
            <v>ф/х</v>
          </cell>
          <cell r="D550" t="str">
            <v>Охунбобоев</v>
          </cell>
          <cell r="E550" t="str">
            <v>Зафаробод</v>
          </cell>
          <cell r="F550">
            <v>19700</v>
          </cell>
          <cell r="H550">
            <v>10</v>
          </cell>
        </row>
        <row r="551">
          <cell r="A551">
            <v>234</v>
          </cell>
          <cell r="B551" t="str">
            <v>Машъал</v>
          </cell>
          <cell r="C551" t="str">
            <v>ф/х</v>
          </cell>
          <cell r="D551" t="str">
            <v>Охунбобоев</v>
          </cell>
          <cell r="E551" t="str">
            <v>Зафаробод</v>
          </cell>
          <cell r="F551">
            <v>59000</v>
          </cell>
          <cell r="H551">
            <v>10</v>
          </cell>
        </row>
        <row r="552">
          <cell r="A552">
            <v>235</v>
          </cell>
          <cell r="B552" t="str">
            <v>Мингбой</v>
          </cell>
          <cell r="C552" t="str">
            <v>ф/х</v>
          </cell>
          <cell r="D552" t="str">
            <v>Охунбобоев</v>
          </cell>
          <cell r="E552" t="str">
            <v>Зафаробод</v>
          </cell>
          <cell r="F552">
            <v>25900</v>
          </cell>
          <cell r="H552">
            <v>10</v>
          </cell>
        </row>
        <row r="553">
          <cell r="A553">
            <v>236</v>
          </cell>
          <cell r="B553" t="str">
            <v>Мирзаширин</v>
          </cell>
          <cell r="C553" t="str">
            <v>ф/х</v>
          </cell>
          <cell r="D553" t="str">
            <v>Охунбобоев</v>
          </cell>
          <cell r="E553" t="str">
            <v>Зафаробод</v>
          </cell>
          <cell r="F553">
            <v>81300</v>
          </cell>
          <cell r="H553">
            <v>10</v>
          </cell>
        </row>
        <row r="554">
          <cell r="A554">
            <v>237</v>
          </cell>
          <cell r="B554" t="str">
            <v>Музаффар-А</v>
          </cell>
          <cell r="C554" t="str">
            <v>ф/х</v>
          </cell>
          <cell r="D554" t="str">
            <v>Охунбобоев</v>
          </cell>
          <cell r="E554" t="str">
            <v>Зафаробод</v>
          </cell>
          <cell r="F554">
            <v>35500</v>
          </cell>
          <cell r="H554">
            <v>10</v>
          </cell>
        </row>
        <row r="555">
          <cell r="A555">
            <v>238</v>
          </cell>
          <cell r="B555" t="str">
            <v>Муким</v>
          </cell>
          <cell r="C555" t="str">
            <v>ф/х</v>
          </cell>
          <cell r="D555" t="str">
            <v>Охунбобоев</v>
          </cell>
          <cell r="E555" t="str">
            <v>Зафаробод</v>
          </cell>
          <cell r="F555">
            <v>134700</v>
          </cell>
          <cell r="I555">
            <v>15</v>
          </cell>
        </row>
        <row r="556">
          <cell r="A556">
            <v>239</v>
          </cell>
          <cell r="B556" t="str">
            <v>Муниса</v>
          </cell>
          <cell r="C556" t="str">
            <v>ф/х</v>
          </cell>
          <cell r="D556" t="str">
            <v>Охунбобоев</v>
          </cell>
          <cell r="E556" t="str">
            <v>Зафаробод</v>
          </cell>
          <cell r="F556">
            <v>49300</v>
          </cell>
          <cell r="I556">
            <v>19</v>
          </cell>
        </row>
        <row r="557">
          <cell r="A557">
            <v>240</v>
          </cell>
          <cell r="B557" t="str">
            <v>Муслим-Тойир</v>
          </cell>
          <cell r="C557" t="str">
            <v>ф/х</v>
          </cell>
          <cell r="D557" t="str">
            <v>Охунбобоев</v>
          </cell>
          <cell r="E557" t="str">
            <v>Зафаробод</v>
          </cell>
          <cell r="F557">
            <v>12500</v>
          </cell>
          <cell r="H557">
            <v>10</v>
          </cell>
        </row>
        <row r="558">
          <cell r="A558">
            <v>241</v>
          </cell>
          <cell r="B558" t="str">
            <v>Мухриддин</v>
          </cell>
          <cell r="C558" t="str">
            <v>ф/х</v>
          </cell>
          <cell r="D558" t="str">
            <v>Охунбобоев</v>
          </cell>
          <cell r="E558" t="str">
            <v>Зафаробод</v>
          </cell>
          <cell r="F558">
            <v>34200</v>
          </cell>
          <cell r="I558">
            <v>19</v>
          </cell>
        </row>
        <row r="559">
          <cell r="A559">
            <v>242</v>
          </cell>
          <cell r="B559" t="str">
            <v>Навруз</v>
          </cell>
          <cell r="C559" t="str">
            <v>ф/х</v>
          </cell>
          <cell r="D559" t="str">
            <v>Охунбобоев</v>
          </cell>
          <cell r="E559" t="str">
            <v>Зафаробод</v>
          </cell>
          <cell r="F559">
            <v>46000</v>
          </cell>
          <cell r="H559">
            <v>10</v>
          </cell>
        </row>
        <row r="560">
          <cell r="A560">
            <v>243</v>
          </cell>
          <cell r="B560" t="str">
            <v>Найман</v>
          </cell>
          <cell r="C560" t="str">
            <v>ф/х</v>
          </cell>
          <cell r="D560" t="str">
            <v>Охунбобоев</v>
          </cell>
          <cell r="E560" t="str">
            <v>Зафаробод</v>
          </cell>
          <cell r="F560">
            <v>20500</v>
          </cell>
          <cell r="H560">
            <v>10</v>
          </cell>
        </row>
        <row r="561">
          <cell r="A561">
            <v>244</v>
          </cell>
          <cell r="B561" t="str">
            <v>Нарзи ота</v>
          </cell>
          <cell r="C561" t="str">
            <v>ф/х</v>
          </cell>
          <cell r="D561" t="str">
            <v>Охунбобоев</v>
          </cell>
          <cell r="E561" t="str">
            <v>Зафаробод</v>
          </cell>
          <cell r="F561">
            <v>13600</v>
          </cell>
          <cell r="H561">
            <v>6</v>
          </cell>
        </row>
        <row r="562">
          <cell r="A562">
            <v>245</v>
          </cell>
          <cell r="B562" t="str">
            <v>Ниёзали</v>
          </cell>
          <cell r="C562" t="str">
            <v>ф/х</v>
          </cell>
          <cell r="D562" t="str">
            <v>Охунбобоев</v>
          </cell>
          <cell r="E562" t="str">
            <v>Зафаробод</v>
          </cell>
          <cell r="F562">
            <v>17600</v>
          </cell>
          <cell r="I562">
            <v>15</v>
          </cell>
        </row>
        <row r="563">
          <cell r="A563">
            <v>246</v>
          </cell>
          <cell r="B563" t="str">
            <v>Норкул бобо-У</v>
          </cell>
          <cell r="C563" t="str">
            <v>ф/х</v>
          </cell>
          <cell r="D563" t="str">
            <v>Охунбобоев</v>
          </cell>
          <cell r="E563" t="str">
            <v>Зафаробод</v>
          </cell>
          <cell r="F563">
            <v>16800</v>
          </cell>
          <cell r="H563">
            <v>10</v>
          </cell>
        </row>
        <row r="564">
          <cell r="A564">
            <v>248</v>
          </cell>
          <cell r="B564" t="str">
            <v>Нужум</v>
          </cell>
          <cell r="C564" t="str">
            <v>ф/х</v>
          </cell>
          <cell r="D564" t="str">
            <v>Охунбобоев</v>
          </cell>
          <cell r="E564" t="str">
            <v>Зафаробод</v>
          </cell>
          <cell r="F564">
            <v>14600</v>
          </cell>
          <cell r="H564">
            <v>8</v>
          </cell>
        </row>
        <row r="565">
          <cell r="A565">
            <v>249</v>
          </cell>
          <cell r="B565" t="str">
            <v>Нуруллабек</v>
          </cell>
          <cell r="C565" t="str">
            <v>ф/х</v>
          </cell>
          <cell r="D565" t="str">
            <v>Охунбобоев</v>
          </cell>
          <cell r="E565" t="str">
            <v>Зафаробод</v>
          </cell>
          <cell r="F565">
            <v>67000</v>
          </cell>
          <cell r="I565">
            <v>10</v>
          </cell>
        </row>
        <row r="566">
          <cell r="A566">
            <v>250</v>
          </cell>
          <cell r="B566" t="str">
            <v>Обод бобо</v>
          </cell>
          <cell r="C566" t="str">
            <v>ф/х</v>
          </cell>
          <cell r="D566" t="str">
            <v>Охунбобоев</v>
          </cell>
          <cell r="E566" t="str">
            <v>Зафаробод</v>
          </cell>
          <cell r="F566">
            <v>19200</v>
          </cell>
          <cell r="I566">
            <v>10</v>
          </cell>
        </row>
        <row r="567">
          <cell r="A567">
            <v>251</v>
          </cell>
          <cell r="B567" t="str">
            <v>Одилахон</v>
          </cell>
          <cell r="C567" t="str">
            <v>ф/х</v>
          </cell>
          <cell r="D567" t="str">
            <v>Охунбобоев</v>
          </cell>
          <cell r="E567" t="str">
            <v>Зафаробод</v>
          </cell>
          <cell r="F567">
            <v>36100</v>
          </cell>
          <cell r="H567">
            <v>10</v>
          </cell>
        </row>
        <row r="568">
          <cell r="A568">
            <v>252</v>
          </cell>
          <cell r="B568" t="str">
            <v>Ойкумуш она</v>
          </cell>
          <cell r="C568" t="str">
            <v>ф/х</v>
          </cell>
          <cell r="D568" t="str">
            <v>Охунбобоев</v>
          </cell>
          <cell r="E568" t="str">
            <v>Зафаробод</v>
          </cell>
          <cell r="F568">
            <v>31900</v>
          </cell>
          <cell r="H568">
            <v>14</v>
          </cell>
        </row>
        <row r="569">
          <cell r="A569">
            <v>253</v>
          </cell>
          <cell r="B569" t="str">
            <v>Ок олтин</v>
          </cell>
          <cell r="C569" t="str">
            <v>ф/х</v>
          </cell>
          <cell r="D569" t="str">
            <v>Охунбобоев</v>
          </cell>
          <cell r="E569" t="str">
            <v>Зафаробод</v>
          </cell>
          <cell r="F569">
            <v>37000</v>
          </cell>
          <cell r="H569">
            <v>12</v>
          </cell>
        </row>
        <row r="570">
          <cell r="A570">
            <v>254</v>
          </cell>
          <cell r="B570" t="str">
            <v>Олимжон</v>
          </cell>
          <cell r="C570" t="str">
            <v>ф/х</v>
          </cell>
          <cell r="D570" t="str">
            <v>Охунбобоев</v>
          </cell>
          <cell r="E570" t="str">
            <v>Зафаробод</v>
          </cell>
          <cell r="F570">
            <v>14000</v>
          </cell>
          <cell r="H570">
            <v>10</v>
          </cell>
        </row>
        <row r="571">
          <cell r="A571">
            <v>256</v>
          </cell>
          <cell r="B571" t="str">
            <v>Олмасувон</v>
          </cell>
          <cell r="C571" t="str">
            <v>ф/х</v>
          </cell>
          <cell r="D571" t="str">
            <v>Охунбобоев</v>
          </cell>
          <cell r="E571" t="str">
            <v>Зафаробод</v>
          </cell>
          <cell r="F571">
            <v>25800</v>
          </cell>
          <cell r="I571">
            <v>17</v>
          </cell>
        </row>
        <row r="572">
          <cell r="A572">
            <v>257</v>
          </cell>
          <cell r="B572" t="str">
            <v>Олтибек</v>
          </cell>
          <cell r="C572" t="str">
            <v>ф/х</v>
          </cell>
          <cell r="D572" t="str">
            <v>Охунбобоев</v>
          </cell>
          <cell r="E572" t="str">
            <v>Зафаробод</v>
          </cell>
          <cell r="F572">
            <v>31600</v>
          </cell>
          <cell r="I572">
            <v>17</v>
          </cell>
        </row>
        <row r="573">
          <cell r="A573">
            <v>258</v>
          </cell>
          <cell r="B573" t="str">
            <v>Орзикул</v>
          </cell>
          <cell r="C573" t="str">
            <v>ф/х</v>
          </cell>
          <cell r="D573" t="str">
            <v>Охунбобоев</v>
          </cell>
          <cell r="E573" t="str">
            <v>Зафаробод</v>
          </cell>
          <cell r="F573">
            <v>42500</v>
          </cell>
          <cell r="I573">
            <v>16</v>
          </cell>
        </row>
        <row r="574">
          <cell r="A574">
            <v>259</v>
          </cell>
          <cell r="B574" t="str">
            <v>Орион</v>
          </cell>
          <cell r="C574" t="str">
            <v>ф/х</v>
          </cell>
          <cell r="D574" t="str">
            <v>Охунбобоев</v>
          </cell>
          <cell r="E574" t="str">
            <v>Зафаробод</v>
          </cell>
          <cell r="F574">
            <v>23500</v>
          </cell>
          <cell r="H574">
            <v>12</v>
          </cell>
        </row>
        <row r="575">
          <cell r="A575">
            <v>260</v>
          </cell>
          <cell r="B575" t="str">
            <v>Ортикбой</v>
          </cell>
          <cell r="C575" t="str">
            <v>ф/х</v>
          </cell>
          <cell r="D575" t="str">
            <v>Охунбобоев</v>
          </cell>
          <cell r="E575" t="str">
            <v>Зафаробод</v>
          </cell>
          <cell r="F575">
            <v>19300</v>
          </cell>
          <cell r="H575">
            <v>10</v>
          </cell>
        </row>
        <row r="576">
          <cell r="A576">
            <v>261</v>
          </cell>
          <cell r="B576" t="str">
            <v>Отабек</v>
          </cell>
          <cell r="C576" t="str">
            <v>ф/х</v>
          </cell>
          <cell r="D576" t="str">
            <v>Охунбобоев</v>
          </cell>
          <cell r="E576" t="str">
            <v>Зафаробод</v>
          </cell>
          <cell r="F576">
            <v>54700</v>
          </cell>
          <cell r="H576">
            <v>10</v>
          </cell>
        </row>
        <row r="577">
          <cell r="A577">
            <v>262</v>
          </cell>
          <cell r="B577" t="str">
            <v>Отамурод ота</v>
          </cell>
          <cell r="C577" t="str">
            <v>ф/х</v>
          </cell>
          <cell r="D577" t="str">
            <v>Охунбобоев</v>
          </cell>
          <cell r="E577" t="str">
            <v>Зафаробод</v>
          </cell>
          <cell r="F577">
            <v>48000</v>
          </cell>
          <cell r="H577">
            <v>8</v>
          </cell>
        </row>
        <row r="578">
          <cell r="A578">
            <v>263</v>
          </cell>
          <cell r="B578" t="str">
            <v>Охонгир бобо</v>
          </cell>
          <cell r="C578" t="str">
            <v>ф/х</v>
          </cell>
          <cell r="D578" t="str">
            <v>Охунбобоев</v>
          </cell>
          <cell r="E578" t="str">
            <v>Зафаробод</v>
          </cell>
          <cell r="F578">
            <v>33000</v>
          </cell>
          <cell r="I578">
            <v>16</v>
          </cell>
        </row>
        <row r="579">
          <cell r="A579">
            <v>264</v>
          </cell>
          <cell r="B579" t="str">
            <v>Оятилла</v>
          </cell>
          <cell r="C579" t="str">
            <v>ф/х</v>
          </cell>
          <cell r="D579" t="str">
            <v>Охунбобоев</v>
          </cell>
          <cell r="E579" t="str">
            <v>Зафаробод</v>
          </cell>
          <cell r="F579">
            <v>40000</v>
          </cell>
          <cell r="H579">
            <v>10</v>
          </cell>
        </row>
        <row r="580">
          <cell r="A580">
            <v>265</v>
          </cell>
          <cell r="B580" t="str">
            <v>Панжагушт</v>
          </cell>
          <cell r="C580" t="str">
            <v>ф/х</v>
          </cell>
          <cell r="D580" t="str">
            <v>Охунбобоев</v>
          </cell>
          <cell r="E580" t="str">
            <v>Зафаробод</v>
          </cell>
          <cell r="F580">
            <v>27900</v>
          </cell>
          <cell r="I580">
            <v>10</v>
          </cell>
        </row>
        <row r="581">
          <cell r="A581">
            <v>266</v>
          </cell>
          <cell r="B581" t="str">
            <v>Парандоз</v>
          </cell>
          <cell r="C581" t="str">
            <v>ф/х</v>
          </cell>
          <cell r="D581" t="str">
            <v>Охунбобоев</v>
          </cell>
          <cell r="E581" t="str">
            <v>Зафаробод</v>
          </cell>
          <cell r="F581">
            <v>7700</v>
          </cell>
          <cell r="H581">
            <v>9</v>
          </cell>
        </row>
        <row r="582">
          <cell r="A582">
            <v>267</v>
          </cell>
          <cell r="B582" t="str">
            <v>Пур-нур</v>
          </cell>
          <cell r="C582" t="str">
            <v>ф/х</v>
          </cell>
          <cell r="D582" t="str">
            <v>Охунбобоев</v>
          </cell>
          <cell r="E582" t="str">
            <v>Зафаробод</v>
          </cell>
          <cell r="F582">
            <v>30700</v>
          </cell>
          <cell r="H582">
            <v>10</v>
          </cell>
        </row>
        <row r="583">
          <cell r="A583">
            <v>268</v>
          </cell>
          <cell r="B583" t="str">
            <v>Р.Тогаев</v>
          </cell>
          <cell r="C583" t="str">
            <v>ф/х</v>
          </cell>
          <cell r="D583" t="str">
            <v>Охунбобоев</v>
          </cell>
          <cell r="E583" t="str">
            <v>Зафаробод</v>
          </cell>
          <cell r="F583">
            <v>90000</v>
          </cell>
          <cell r="I583">
            <v>18</v>
          </cell>
        </row>
        <row r="584">
          <cell r="A584">
            <v>269</v>
          </cell>
          <cell r="B584" t="str">
            <v>Раббим бобо</v>
          </cell>
          <cell r="C584" t="str">
            <v>ф/х</v>
          </cell>
          <cell r="D584" t="str">
            <v>Охунбобоев</v>
          </cell>
          <cell r="E584" t="str">
            <v>Зафаробод</v>
          </cell>
          <cell r="F584">
            <v>49900</v>
          </cell>
          <cell r="H584">
            <v>10</v>
          </cell>
        </row>
        <row r="585">
          <cell r="A585">
            <v>270</v>
          </cell>
          <cell r="B585" t="str">
            <v>Равшан ота</v>
          </cell>
          <cell r="C585" t="str">
            <v>ф/х</v>
          </cell>
          <cell r="D585" t="str">
            <v>Охунбобоев</v>
          </cell>
          <cell r="E585" t="str">
            <v>Зафаробод</v>
          </cell>
          <cell r="F585">
            <v>18700</v>
          </cell>
          <cell r="I585">
            <v>10</v>
          </cell>
        </row>
        <row r="586">
          <cell r="A586">
            <v>271</v>
          </cell>
          <cell r="B586" t="str">
            <v>Ражаб бобо</v>
          </cell>
          <cell r="C586" t="str">
            <v>ф/х</v>
          </cell>
          <cell r="D586" t="str">
            <v>Охунбобоев</v>
          </cell>
          <cell r="E586" t="str">
            <v>Зафаробод</v>
          </cell>
          <cell r="F586">
            <v>36000</v>
          </cell>
          <cell r="H586">
            <v>14</v>
          </cell>
        </row>
        <row r="587">
          <cell r="A587">
            <v>272</v>
          </cell>
          <cell r="B587" t="str">
            <v>Ракш</v>
          </cell>
          <cell r="C587" t="str">
            <v>ф/х</v>
          </cell>
          <cell r="D587" t="str">
            <v>Охунбобоев</v>
          </cell>
          <cell r="E587" t="str">
            <v>Зафаробод</v>
          </cell>
          <cell r="F587">
            <v>25900</v>
          </cell>
          <cell r="H587">
            <v>10</v>
          </cell>
        </row>
        <row r="588">
          <cell r="A588">
            <v>273</v>
          </cell>
          <cell r="B588" t="str">
            <v>Расад</v>
          </cell>
          <cell r="C588" t="str">
            <v>ф/х</v>
          </cell>
          <cell r="D588" t="str">
            <v>Охунбобоев</v>
          </cell>
          <cell r="E588" t="str">
            <v>Зафаробод</v>
          </cell>
          <cell r="F588">
            <v>25800</v>
          </cell>
          <cell r="H588">
            <v>10</v>
          </cell>
        </row>
        <row r="589">
          <cell r="A589">
            <v>274</v>
          </cell>
          <cell r="B589" t="str">
            <v>Робия-Каромат</v>
          </cell>
          <cell r="C589" t="str">
            <v>ф/х</v>
          </cell>
          <cell r="D589" t="str">
            <v>Охунбобоев</v>
          </cell>
          <cell r="E589" t="str">
            <v>Зафаробод</v>
          </cell>
          <cell r="F589">
            <v>41800</v>
          </cell>
          <cell r="H589">
            <v>10</v>
          </cell>
        </row>
        <row r="590">
          <cell r="A590">
            <v>275</v>
          </cell>
          <cell r="B590" t="str">
            <v>Рустам-шалола</v>
          </cell>
          <cell r="C590" t="str">
            <v>ф/х</v>
          </cell>
          <cell r="D590" t="str">
            <v>Охунбобоев</v>
          </cell>
          <cell r="E590" t="str">
            <v>Зафаробод</v>
          </cell>
          <cell r="F590">
            <v>16800</v>
          </cell>
          <cell r="H590">
            <v>10</v>
          </cell>
        </row>
        <row r="591">
          <cell r="A591">
            <v>276</v>
          </cell>
          <cell r="B591" t="str">
            <v>Савронжон</v>
          </cell>
          <cell r="C591" t="str">
            <v>ф/х</v>
          </cell>
          <cell r="D591" t="str">
            <v>Охунбобоев</v>
          </cell>
          <cell r="E591" t="str">
            <v>Зафаробод</v>
          </cell>
          <cell r="F591">
            <v>24700</v>
          </cell>
          <cell r="I591">
            <v>9</v>
          </cell>
        </row>
        <row r="592">
          <cell r="A592">
            <v>277</v>
          </cell>
          <cell r="B592" t="str">
            <v>Садаф</v>
          </cell>
          <cell r="C592" t="str">
            <v>ф/х</v>
          </cell>
          <cell r="D592" t="str">
            <v>Охунбобоев</v>
          </cell>
          <cell r="E592" t="str">
            <v>Зафаробод</v>
          </cell>
          <cell r="F592">
            <v>65400</v>
          </cell>
          <cell r="I592">
            <v>10</v>
          </cell>
        </row>
        <row r="593">
          <cell r="A593">
            <v>278</v>
          </cell>
          <cell r="B593" t="str">
            <v>Саидмурот ота</v>
          </cell>
          <cell r="C593" t="str">
            <v>ф/х</v>
          </cell>
          <cell r="D593" t="str">
            <v>Охунбобоев</v>
          </cell>
          <cell r="E593" t="str">
            <v>Зафаробод</v>
          </cell>
          <cell r="F593">
            <v>40700</v>
          </cell>
          <cell r="I593">
            <v>19</v>
          </cell>
        </row>
        <row r="594">
          <cell r="A594">
            <v>279</v>
          </cell>
          <cell r="B594" t="str">
            <v>Сайдулло</v>
          </cell>
          <cell r="C594" t="str">
            <v>ф/х</v>
          </cell>
          <cell r="D594" t="str">
            <v>Охунбобоев</v>
          </cell>
          <cell r="E594" t="str">
            <v>Зафаробод</v>
          </cell>
          <cell r="F594">
            <v>26200</v>
          </cell>
          <cell r="I594">
            <v>17</v>
          </cell>
        </row>
        <row r="595">
          <cell r="A595">
            <v>280</v>
          </cell>
          <cell r="B595" t="str">
            <v>Сайёдон</v>
          </cell>
          <cell r="C595" t="str">
            <v>ф/х</v>
          </cell>
          <cell r="D595" t="str">
            <v>Охунбобоев</v>
          </cell>
          <cell r="E595" t="str">
            <v>Зафаробод</v>
          </cell>
          <cell r="F595">
            <v>11200</v>
          </cell>
          <cell r="I595">
            <v>17</v>
          </cell>
        </row>
        <row r="596">
          <cell r="A596">
            <v>281</v>
          </cell>
          <cell r="B596" t="str">
            <v>Салимбой</v>
          </cell>
          <cell r="C596" t="str">
            <v>ф/х</v>
          </cell>
          <cell r="D596" t="str">
            <v>Охунбобоев</v>
          </cell>
          <cell r="E596" t="str">
            <v>Зафаробод</v>
          </cell>
          <cell r="F596">
            <v>22000</v>
          </cell>
          <cell r="I596">
            <v>19</v>
          </cell>
        </row>
        <row r="597">
          <cell r="A597">
            <v>282</v>
          </cell>
          <cell r="B597" t="str">
            <v>Саловат-Юшева</v>
          </cell>
          <cell r="C597" t="str">
            <v>ф/х</v>
          </cell>
          <cell r="D597" t="str">
            <v>Охунбобоев</v>
          </cell>
          <cell r="E597" t="str">
            <v>Зафаробод</v>
          </cell>
          <cell r="F597">
            <v>29500</v>
          </cell>
          <cell r="H597">
            <v>10</v>
          </cell>
        </row>
        <row r="598">
          <cell r="A598">
            <v>283</v>
          </cell>
          <cell r="B598" t="str">
            <v>Само</v>
          </cell>
          <cell r="C598" t="str">
            <v>ф/х</v>
          </cell>
          <cell r="D598" t="str">
            <v>Охунбобоев</v>
          </cell>
          <cell r="E598" t="str">
            <v>Зафаробод</v>
          </cell>
          <cell r="F598">
            <v>52300</v>
          </cell>
          <cell r="I598">
            <v>18</v>
          </cell>
        </row>
        <row r="599">
          <cell r="A599">
            <v>284</v>
          </cell>
          <cell r="B599" t="str">
            <v>Санжарбек</v>
          </cell>
          <cell r="C599" t="str">
            <v>ф/х</v>
          </cell>
          <cell r="D599" t="str">
            <v>Охунбобоев</v>
          </cell>
          <cell r="E599" t="str">
            <v>Зафаробод</v>
          </cell>
          <cell r="F599">
            <v>43500</v>
          </cell>
          <cell r="H599">
            <v>12</v>
          </cell>
        </row>
        <row r="600">
          <cell r="A600">
            <v>285</v>
          </cell>
          <cell r="B600" t="str">
            <v>Сарим ота</v>
          </cell>
          <cell r="C600" t="str">
            <v>ф/х</v>
          </cell>
          <cell r="D600" t="str">
            <v>Охунбобоев</v>
          </cell>
          <cell r="E600" t="str">
            <v>Зафаробод</v>
          </cell>
          <cell r="F600">
            <v>17900</v>
          </cell>
          <cell r="I600">
            <v>16</v>
          </cell>
        </row>
        <row r="601">
          <cell r="A601">
            <v>286</v>
          </cell>
          <cell r="B601" t="str">
            <v>Сахоб</v>
          </cell>
          <cell r="C601" t="str">
            <v>ф/х</v>
          </cell>
          <cell r="D601" t="str">
            <v>Охунбобоев</v>
          </cell>
          <cell r="E601" t="str">
            <v>Зафаробод</v>
          </cell>
          <cell r="F601">
            <v>60000</v>
          </cell>
          <cell r="I601">
            <v>18</v>
          </cell>
        </row>
        <row r="602">
          <cell r="A602">
            <v>287</v>
          </cell>
          <cell r="B602" t="str">
            <v>Саховат</v>
          </cell>
          <cell r="C602" t="str">
            <v>ф/х</v>
          </cell>
          <cell r="D602" t="str">
            <v>Охунбобоев</v>
          </cell>
          <cell r="E602" t="str">
            <v>Зафаробод</v>
          </cell>
          <cell r="F602">
            <v>17600</v>
          </cell>
          <cell r="I602">
            <v>17</v>
          </cell>
        </row>
        <row r="603">
          <cell r="A603">
            <v>288</v>
          </cell>
          <cell r="B603" t="str">
            <v>Сиёвуш</v>
          </cell>
          <cell r="C603" t="str">
            <v>ф/х</v>
          </cell>
          <cell r="D603" t="str">
            <v>Охунбобоев</v>
          </cell>
          <cell r="E603" t="str">
            <v>Зафаробод</v>
          </cell>
          <cell r="F603">
            <v>14000</v>
          </cell>
          <cell r="H603">
            <v>10</v>
          </cell>
        </row>
        <row r="604">
          <cell r="A604">
            <v>289</v>
          </cell>
          <cell r="B604" t="str">
            <v>Синдорзода</v>
          </cell>
          <cell r="C604" t="str">
            <v>ф/х</v>
          </cell>
          <cell r="D604" t="str">
            <v>Охунбобоев</v>
          </cell>
          <cell r="E604" t="str">
            <v>Зафаробод</v>
          </cell>
          <cell r="F604">
            <v>24700</v>
          </cell>
          <cell r="H604">
            <v>10</v>
          </cell>
        </row>
        <row r="605">
          <cell r="A605">
            <v>290</v>
          </cell>
          <cell r="B605" t="str">
            <v>Сирли камар</v>
          </cell>
          <cell r="C605" t="str">
            <v>ф/х</v>
          </cell>
          <cell r="D605" t="str">
            <v>Охунбобоев</v>
          </cell>
          <cell r="E605" t="str">
            <v>Зафаробод</v>
          </cell>
          <cell r="F605">
            <v>23600</v>
          </cell>
          <cell r="I605">
            <v>16</v>
          </cell>
        </row>
        <row r="606">
          <cell r="A606">
            <v>291</v>
          </cell>
          <cell r="B606" t="str">
            <v>Ситора</v>
          </cell>
          <cell r="C606" t="str">
            <v>ф/х</v>
          </cell>
          <cell r="D606" t="str">
            <v>Охунбобоев</v>
          </cell>
          <cell r="E606" t="str">
            <v>Зафаробод</v>
          </cell>
          <cell r="F606">
            <v>18000</v>
          </cell>
          <cell r="H606">
            <v>9</v>
          </cell>
        </row>
        <row r="607">
          <cell r="A607">
            <v>292</v>
          </cell>
          <cell r="B607" t="str">
            <v>Сормон</v>
          </cell>
          <cell r="C607" t="str">
            <v>ф/х</v>
          </cell>
          <cell r="D607" t="str">
            <v>Охунбобоев</v>
          </cell>
          <cell r="E607" t="str">
            <v>Зафаробод</v>
          </cell>
          <cell r="F607">
            <v>68400</v>
          </cell>
          <cell r="H607">
            <v>9</v>
          </cell>
        </row>
        <row r="608">
          <cell r="A608">
            <v>293</v>
          </cell>
          <cell r="B608" t="str">
            <v>Сувон ота</v>
          </cell>
          <cell r="C608" t="str">
            <v>ф/х</v>
          </cell>
          <cell r="D608" t="str">
            <v>Охунбобоев</v>
          </cell>
          <cell r="E608" t="str">
            <v>Зафаробод</v>
          </cell>
          <cell r="F608">
            <v>38200</v>
          </cell>
          <cell r="H608">
            <v>8</v>
          </cell>
        </row>
        <row r="609">
          <cell r="A609">
            <v>294</v>
          </cell>
          <cell r="B609" t="str">
            <v>Султон-Бегмат</v>
          </cell>
          <cell r="C609" t="str">
            <v>ф/х</v>
          </cell>
          <cell r="D609" t="str">
            <v>Охунбобоев</v>
          </cell>
          <cell r="E609" t="str">
            <v>Зафаробод</v>
          </cell>
          <cell r="F609">
            <v>14700</v>
          </cell>
          <cell r="I609">
            <v>16</v>
          </cell>
        </row>
        <row r="610">
          <cell r="A610">
            <v>295</v>
          </cell>
          <cell r="B610" t="str">
            <v>Таковор</v>
          </cell>
          <cell r="C610" t="str">
            <v>ф/х</v>
          </cell>
          <cell r="D610" t="str">
            <v>Охунбобоев</v>
          </cell>
          <cell r="E610" t="str">
            <v>Зафаробод</v>
          </cell>
          <cell r="F610">
            <v>14000</v>
          </cell>
          <cell r="H610">
            <v>8</v>
          </cell>
        </row>
        <row r="611">
          <cell r="A611">
            <v>296</v>
          </cell>
          <cell r="B611" t="str">
            <v>Таман</v>
          </cell>
          <cell r="C611" t="str">
            <v>ф/х</v>
          </cell>
          <cell r="D611" t="str">
            <v>Охунбобоев</v>
          </cell>
          <cell r="E611" t="str">
            <v>Зафаробод</v>
          </cell>
          <cell r="F611">
            <v>28200</v>
          </cell>
          <cell r="H611">
            <v>9</v>
          </cell>
        </row>
        <row r="612">
          <cell r="A612">
            <v>297</v>
          </cell>
          <cell r="B612" t="str">
            <v>Тараккиёт</v>
          </cell>
          <cell r="C612" t="str">
            <v>ф/х</v>
          </cell>
          <cell r="D612" t="str">
            <v>Охунбобоев</v>
          </cell>
          <cell r="E612" t="str">
            <v>Зафаробод</v>
          </cell>
          <cell r="F612">
            <v>15100</v>
          </cell>
          <cell r="H612">
            <v>10</v>
          </cell>
        </row>
        <row r="613">
          <cell r="A613">
            <v>298</v>
          </cell>
          <cell r="B613" t="str">
            <v>Тилла бобо</v>
          </cell>
          <cell r="C613" t="str">
            <v>ф/х</v>
          </cell>
          <cell r="D613" t="str">
            <v>Охунбобоев</v>
          </cell>
          <cell r="E613" t="str">
            <v>Зафаробод</v>
          </cell>
          <cell r="F613">
            <v>50000</v>
          </cell>
          <cell r="H613">
            <v>8</v>
          </cell>
        </row>
        <row r="614">
          <cell r="A614">
            <v>299</v>
          </cell>
          <cell r="B614" t="str">
            <v>Тинчлик</v>
          </cell>
          <cell r="C614" t="str">
            <v>ф/х</v>
          </cell>
          <cell r="D614" t="str">
            <v>Охунбобоев</v>
          </cell>
          <cell r="E614" t="str">
            <v>Зафаробод</v>
          </cell>
          <cell r="F614">
            <v>82000</v>
          </cell>
          <cell r="H614">
            <v>10</v>
          </cell>
        </row>
        <row r="615">
          <cell r="A615">
            <v>300</v>
          </cell>
          <cell r="B615" t="str">
            <v>Туркистон</v>
          </cell>
          <cell r="C615" t="str">
            <v>ф/х</v>
          </cell>
          <cell r="D615" t="str">
            <v>Охунбобоев</v>
          </cell>
          <cell r="E615" t="str">
            <v>Зафаробод</v>
          </cell>
          <cell r="F615">
            <v>21000</v>
          </cell>
          <cell r="H615">
            <v>10</v>
          </cell>
        </row>
        <row r="616">
          <cell r="A616">
            <v>301</v>
          </cell>
          <cell r="B616" t="str">
            <v>Узбекистон-1</v>
          </cell>
          <cell r="C616" t="str">
            <v>ф/х</v>
          </cell>
          <cell r="D616" t="str">
            <v>Охунбобоев</v>
          </cell>
          <cell r="E616" t="str">
            <v>Зафаробод</v>
          </cell>
          <cell r="F616">
            <v>34700</v>
          </cell>
          <cell r="H616">
            <v>10</v>
          </cell>
        </row>
        <row r="617">
          <cell r="A617">
            <v>302</v>
          </cell>
          <cell r="B617" t="str">
            <v>Узокбой ота</v>
          </cell>
          <cell r="C617" t="str">
            <v>ф/х</v>
          </cell>
          <cell r="D617" t="str">
            <v>Охунбобоев</v>
          </cell>
          <cell r="E617" t="str">
            <v>Зафаробод</v>
          </cell>
          <cell r="F617">
            <v>52500</v>
          </cell>
          <cell r="I617">
            <v>16</v>
          </cell>
        </row>
        <row r="618">
          <cell r="A618">
            <v>303</v>
          </cell>
          <cell r="B618" t="str">
            <v>Уктам-Наби</v>
          </cell>
          <cell r="C618" t="str">
            <v>ф/х</v>
          </cell>
          <cell r="D618" t="str">
            <v>Охунбобоев</v>
          </cell>
          <cell r="E618" t="str">
            <v>Зафаробод</v>
          </cell>
          <cell r="F618">
            <v>19400</v>
          </cell>
          <cell r="I618">
            <v>17</v>
          </cell>
        </row>
        <row r="619">
          <cell r="A619">
            <v>304</v>
          </cell>
          <cell r="B619" t="str">
            <v>Улугбек-СД</v>
          </cell>
          <cell r="C619" t="str">
            <v>ф/х</v>
          </cell>
          <cell r="D619" t="str">
            <v>Охунбобоев</v>
          </cell>
          <cell r="E619" t="str">
            <v>Зафаробод</v>
          </cell>
          <cell r="F619">
            <v>33000</v>
          </cell>
          <cell r="I619">
            <v>17</v>
          </cell>
        </row>
        <row r="620">
          <cell r="A620">
            <v>305</v>
          </cell>
          <cell r="B620" t="str">
            <v>Умид</v>
          </cell>
          <cell r="C620" t="str">
            <v>ф/х</v>
          </cell>
          <cell r="D620" t="str">
            <v>Охунбобоев</v>
          </cell>
          <cell r="E620" t="str">
            <v>Зафаробод</v>
          </cell>
          <cell r="F620">
            <v>24700</v>
          </cell>
          <cell r="I620">
            <v>16</v>
          </cell>
        </row>
        <row r="621">
          <cell r="A621">
            <v>306</v>
          </cell>
          <cell r="B621" t="str">
            <v>Уммат ота</v>
          </cell>
          <cell r="C621" t="str">
            <v>ф/х</v>
          </cell>
          <cell r="D621" t="str">
            <v>Охунбобоев</v>
          </cell>
          <cell r="E621" t="str">
            <v>Зафаробод</v>
          </cell>
          <cell r="F621">
            <v>25500</v>
          </cell>
          <cell r="I621">
            <v>19</v>
          </cell>
        </row>
        <row r="622">
          <cell r="A622">
            <v>307</v>
          </cell>
          <cell r="B622" t="str">
            <v>Умурзоккул</v>
          </cell>
          <cell r="C622" t="str">
            <v>ф/х</v>
          </cell>
          <cell r="D622" t="str">
            <v>Охунбобоев</v>
          </cell>
          <cell r="E622" t="str">
            <v>Зафаробод</v>
          </cell>
          <cell r="F622">
            <v>27400</v>
          </cell>
          <cell r="I622">
            <v>19</v>
          </cell>
        </row>
        <row r="623">
          <cell r="A623">
            <v>308</v>
          </cell>
          <cell r="B623" t="str">
            <v>Урда тош</v>
          </cell>
          <cell r="C623" t="str">
            <v>ф/х</v>
          </cell>
          <cell r="D623" t="str">
            <v>Охунбобоев</v>
          </cell>
          <cell r="E623" t="str">
            <v>Зафаробод</v>
          </cell>
          <cell r="F623">
            <v>11300</v>
          </cell>
          <cell r="I623">
            <v>17</v>
          </cell>
        </row>
        <row r="624">
          <cell r="A624">
            <v>309</v>
          </cell>
          <cell r="B624" t="str">
            <v>Усмат</v>
          </cell>
          <cell r="C624" t="str">
            <v>ф/х</v>
          </cell>
          <cell r="D624" t="str">
            <v>Охунбобоев</v>
          </cell>
          <cell r="E624" t="str">
            <v>Зафаробод</v>
          </cell>
          <cell r="F624">
            <v>25700</v>
          </cell>
          <cell r="H624">
            <v>14</v>
          </cell>
        </row>
        <row r="625">
          <cell r="A625">
            <v>310</v>
          </cell>
          <cell r="B625" t="str">
            <v>Учма</v>
          </cell>
          <cell r="C625" t="str">
            <v>ф/х</v>
          </cell>
          <cell r="D625" t="str">
            <v>Охунбобоев</v>
          </cell>
          <cell r="E625" t="str">
            <v>Зафаробод</v>
          </cell>
          <cell r="F625">
            <v>38700</v>
          </cell>
          <cell r="H625">
            <v>14</v>
          </cell>
        </row>
        <row r="626">
          <cell r="A626">
            <v>311</v>
          </cell>
          <cell r="B626" t="str">
            <v>Фазлиддин</v>
          </cell>
          <cell r="C626" t="str">
            <v>ф/х</v>
          </cell>
          <cell r="D626" t="str">
            <v>Охунбобоев</v>
          </cell>
          <cell r="E626" t="str">
            <v>Зафаробод</v>
          </cell>
          <cell r="F626">
            <v>20800</v>
          </cell>
          <cell r="I626">
            <v>19</v>
          </cell>
        </row>
        <row r="627">
          <cell r="A627">
            <v>312</v>
          </cell>
          <cell r="B627" t="str">
            <v>Файз КТХФ</v>
          </cell>
          <cell r="C627" t="str">
            <v>ф/х</v>
          </cell>
          <cell r="D627" t="str">
            <v>Охунбобоев</v>
          </cell>
          <cell r="E627" t="str">
            <v>Зафаробод</v>
          </cell>
          <cell r="F627">
            <v>44700</v>
          </cell>
          <cell r="H627">
            <v>10</v>
          </cell>
        </row>
        <row r="628">
          <cell r="A628">
            <v>313</v>
          </cell>
          <cell r="B628" t="str">
            <v>Факт</v>
          </cell>
          <cell r="C628" t="str">
            <v>ф/х</v>
          </cell>
          <cell r="D628" t="str">
            <v>Охунбобоев</v>
          </cell>
          <cell r="E628" t="str">
            <v>Зафаробод</v>
          </cell>
          <cell r="F628">
            <v>32400</v>
          </cell>
          <cell r="I628">
            <v>18</v>
          </cell>
        </row>
        <row r="629">
          <cell r="A629">
            <v>314</v>
          </cell>
          <cell r="B629" t="str">
            <v>Феруз-Биби</v>
          </cell>
          <cell r="C629" t="str">
            <v>ф/х</v>
          </cell>
          <cell r="D629" t="str">
            <v>Охунбобоев</v>
          </cell>
          <cell r="E629" t="str">
            <v>Зафаробод</v>
          </cell>
          <cell r="F629">
            <v>51900</v>
          </cell>
          <cell r="I629">
            <v>10</v>
          </cell>
        </row>
        <row r="630">
          <cell r="A630">
            <v>315</v>
          </cell>
          <cell r="B630" t="str">
            <v>Фориш йуллари</v>
          </cell>
          <cell r="C630" t="str">
            <v>ф/х</v>
          </cell>
          <cell r="D630" t="str">
            <v>Охунбобоев</v>
          </cell>
          <cell r="E630" t="str">
            <v>Зафаробод</v>
          </cell>
          <cell r="F630">
            <v>49900</v>
          </cell>
          <cell r="I630">
            <v>17</v>
          </cell>
        </row>
        <row r="631">
          <cell r="A631">
            <v>316</v>
          </cell>
          <cell r="B631" t="str">
            <v>Фунун</v>
          </cell>
          <cell r="C631" t="str">
            <v>ф/х</v>
          </cell>
          <cell r="D631" t="str">
            <v>Охунбобоев</v>
          </cell>
          <cell r="E631" t="str">
            <v>Зафаробод</v>
          </cell>
          <cell r="F631">
            <v>41700</v>
          </cell>
          <cell r="H631">
            <v>10</v>
          </cell>
        </row>
        <row r="632">
          <cell r="A632">
            <v>317</v>
          </cell>
          <cell r="B632" t="str">
            <v>Хадича</v>
          </cell>
          <cell r="C632" t="str">
            <v>ф/х</v>
          </cell>
          <cell r="D632" t="str">
            <v>Охунбобоев</v>
          </cell>
          <cell r="E632" t="str">
            <v>Зафаробод</v>
          </cell>
          <cell r="F632">
            <v>40000</v>
          </cell>
          <cell r="I632">
            <v>18</v>
          </cell>
        </row>
        <row r="633">
          <cell r="A633">
            <v>318</v>
          </cell>
          <cell r="B633" t="str">
            <v>Хайдар ота</v>
          </cell>
          <cell r="C633" t="str">
            <v>ф/х</v>
          </cell>
          <cell r="D633" t="str">
            <v>Охунбобоев</v>
          </cell>
          <cell r="E633" t="str">
            <v>Зафаробод</v>
          </cell>
          <cell r="F633">
            <v>37800</v>
          </cell>
          <cell r="H633">
            <v>8</v>
          </cell>
        </row>
        <row r="634">
          <cell r="A634">
            <v>319</v>
          </cell>
          <cell r="B634" t="str">
            <v>Хамдустлик-12</v>
          </cell>
          <cell r="C634" t="str">
            <v>ф/х</v>
          </cell>
          <cell r="D634" t="str">
            <v>Охунбобоев</v>
          </cell>
          <cell r="E634" t="str">
            <v>Зафаробод</v>
          </cell>
          <cell r="F634">
            <v>54500</v>
          </cell>
          <cell r="I634">
            <v>18</v>
          </cell>
        </row>
        <row r="635">
          <cell r="A635">
            <v>320</v>
          </cell>
          <cell r="B635" t="str">
            <v>Хамдустлик-15</v>
          </cell>
          <cell r="C635" t="str">
            <v>ф/х</v>
          </cell>
          <cell r="D635" t="str">
            <v>Охунбобоев</v>
          </cell>
          <cell r="E635" t="str">
            <v>Зафаробод</v>
          </cell>
          <cell r="F635">
            <v>72000</v>
          </cell>
          <cell r="H635">
            <v>10</v>
          </cell>
        </row>
        <row r="636">
          <cell r="A636">
            <v>321</v>
          </cell>
          <cell r="B636" t="str">
            <v>Хамдустлик-2</v>
          </cell>
          <cell r="C636" t="str">
            <v>ф/х</v>
          </cell>
          <cell r="D636" t="str">
            <v>Охунбобоев</v>
          </cell>
          <cell r="E636" t="str">
            <v>Зафаробод</v>
          </cell>
          <cell r="F636">
            <v>25800</v>
          </cell>
          <cell r="H636">
            <v>10</v>
          </cell>
        </row>
        <row r="637">
          <cell r="A637">
            <v>322</v>
          </cell>
          <cell r="B637" t="str">
            <v>Хамдустлик-20</v>
          </cell>
          <cell r="C637" t="str">
            <v>ф/х</v>
          </cell>
          <cell r="D637" t="str">
            <v>Охунбобоев</v>
          </cell>
          <cell r="E637" t="str">
            <v>Зафаробод</v>
          </cell>
          <cell r="F637">
            <v>26400</v>
          </cell>
          <cell r="H637">
            <v>10</v>
          </cell>
        </row>
        <row r="638">
          <cell r="A638">
            <v>323</v>
          </cell>
          <cell r="B638" t="str">
            <v>Хамдустлик-22</v>
          </cell>
          <cell r="C638" t="str">
            <v>ф/х</v>
          </cell>
          <cell r="D638" t="str">
            <v>Охунбобоев</v>
          </cell>
          <cell r="E638" t="str">
            <v>Зафаробод</v>
          </cell>
          <cell r="F638">
            <v>27600</v>
          </cell>
          <cell r="H638">
            <v>10</v>
          </cell>
        </row>
        <row r="639">
          <cell r="A639">
            <v>324</v>
          </cell>
          <cell r="B639" t="str">
            <v>Хамдустлик-3</v>
          </cell>
          <cell r="C639" t="str">
            <v>ф/х</v>
          </cell>
          <cell r="D639" t="str">
            <v>Охунбобоев</v>
          </cell>
          <cell r="E639" t="str">
            <v>Зафаробод</v>
          </cell>
          <cell r="F639">
            <v>26900</v>
          </cell>
          <cell r="H639">
            <v>10</v>
          </cell>
        </row>
        <row r="640">
          <cell r="A640">
            <v>325</v>
          </cell>
          <cell r="B640" t="str">
            <v>Хамдустлик-4</v>
          </cell>
          <cell r="C640" t="str">
            <v>ф/х</v>
          </cell>
          <cell r="D640" t="str">
            <v>Охунбобоев</v>
          </cell>
          <cell r="E640" t="str">
            <v>Зафаробод</v>
          </cell>
          <cell r="F640">
            <v>41000</v>
          </cell>
          <cell r="H640">
            <v>10</v>
          </cell>
        </row>
        <row r="641">
          <cell r="A641">
            <v>326</v>
          </cell>
          <cell r="B641" t="str">
            <v>Ханжар бобо</v>
          </cell>
          <cell r="C641" t="str">
            <v>ф/х</v>
          </cell>
          <cell r="D641" t="str">
            <v>Охунбобоев</v>
          </cell>
          <cell r="E641" t="str">
            <v>Зафаробод</v>
          </cell>
          <cell r="F641">
            <v>35200</v>
          </cell>
          <cell r="H641">
            <v>10</v>
          </cell>
        </row>
        <row r="642">
          <cell r="A642">
            <v>327</v>
          </cell>
          <cell r="B642" t="str">
            <v>Хасан-1</v>
          </cell>
          <cell r="C642" t="str">
            <v>ф/х</v>
          </cell>
          <cell r="D642" t="str">
            <v>Охунбобоев</v>
          </cell>
          <cell r="E642" t="str">
            <v>Зафаробод</v>
          </cell>
          <cell r="F642">
            <v>57600</v>
          </cell>
          <cell r="H642">
            <v>10</v>
          </cell>
        </row>
        <row r="643">
          <cell r="A643">
            <v>328</v>
          </cell>
          <cell r="B643" t="str">
            <v>Хожи Раббим</v>
          </cell>
          <cell r="C643" t="str">
            <v>ф/х</v>
          </cell>
          <cell r="D643" t="str">
            <v>Охунбобоев</v>
          </cell>
          <cell r="E643" t="str">
            <v>Зафаробод</v>
          </cell>
          <cell r="F643">
            <v>34000</v>
          </cell>
          <cell r="H643">
            <v>10</v>
          </cell>
        </row>
        <row r="644">
          <cell r="A644">
            <v>329</v>
          </cell>
          <cell r="B644" t="str">
            <v>Холис</v>
          </cell>
          <cell r="C644" t="str">
            <v>ф/х</v>
          </cell>
          <cell r="D644" t="str">
            <v>Охунбобоев</v>
          </cell>
          <cell r="E644" t="str">
            <v>Зафаробод</v>
          </cell>
          <cell r="F644">
            <v>22000</v>
          </cell>
          <cell r="I644">
            <v>17</v>
          </cell>
        </row>
        <row r="645">
          <cell r="A645">
            <v>330</v>
          </cell>
          <cell r="B645" t="str">
            <v>Холмон Сардор</v>
          </cell>
          <cell r="C645" t="str">
            <v>ф/х</v>
          </cell>
          <cell r="D645" t="str">
            <v>Охунбобоев</v>
          </cell>
          <cell r="E645" t="str">
            <v>Зафаробод</v>
          </cell>
          <cell r="F645">
            <v>81000</v>
          </cell>
          <cell r="H645">
            <v>9</v>
          </cell>
        </row>
        <row r="646">
          <cell r="A646">
            <v>331</v>
          </cell>
          <cell r="B646" t="str">
            <v>Холмурод ота</v>
          </cell>
          <cell r="C646" t="str">
            <v>ф/х</v>
          </cell>
          <cell r="D646" t="str">
            <v>Охунбобоев</v>
          </cell>
          <cell r="E646" t="str">
            <v>Зафаробод</v>
          </cell>
          <cell r="F646">
            <v>41700</v>
          </cell>
          <cell r="H646">
            <v>9</v>
          </cell>
        </row>
        <row r="647">
          <cell r="A647">
            <v>332</v>
          </cell>
          <cell r="B647" t="str">
            <v>Хумо</v>
          </cell>
          <cell r="C647" t="str">
            <v>ф/х</v>
          </cell>
          <cell r="D647" t="str">
            <v>Охунбобоев</v>
          </cell>
          <cell r="E647" t="str">
            <v>Зафаробод</v>
          </cell>
          <cell r="F647">
            <v>122100</v>
          </cell>
          <cell r="I647">
            <v>17</v>
          </cell>
        </row>
        <row r="648">
          <cell r="A648">
            <v>333</v>
          </cell>
          <cell r="B648" t="str">
            <v>Хуроп</v>
          </cell>
          <cell r="C648" t="str">
            <v>ф/х</v>
          </cell>
          <cell r="D648" t="str">
            <v>Охунбобоев</v>
          </cell>
          <cell r="E648" t="str">
            <v>Зафаробод</v>
          </cell>
          <cell r="F648">
            <v>16400</v>
          </cell>
          <cell r="H648">
            <v>10</v>
          </cell>
        </row>
        <row r="649">
          <cell r="A649">
            <v>334</v>
          </cell>
          <cell r="B649" t="str">
            <v>Хуршид</v>
          </cell>
          <cell r="C649" t="str">
            <v>ф/х</v>
          </cell>
          <cell r="D649" t="str">
            <v>Охунбобоев</v>
          </cell>
          <cell r="E649" t="str">
            <v>Зафаробод</v>
          </cell>
          <cell r="F649">
            <v>46000</v>
          </cell>
          <cell r="I649">
            <v>12</v>
          </cell>
        </row>
        <row r="650">
          <cell r="A650">
            <v>335</v>
          </cell>
          <cell r="B650" t="str">
            <v>Чаманно</v>
          </cell>
          <cell r="C650" t="str">
            <v>ф/х</v>
          </cell>
          <cell r="D650" t="str">
            <v>Охунбобоев</v>
          </cell>
          <cell r="E650" t="str">
            <v>Зафаробод</v>
          </cell>
          <cell r="F650">
            <v>75600</v>
          </cell>
          <cell r="I650">
            <v>19</v>
          </cell>
        </row>
        <row r="651">
          <cell r="A651">
            <v>336</v>
          </cell>
          <cell r="B651" t="str">
            <v>Чарос</v>
          </cell>
          <cell r="C651" t="str">
            <v>ф/х</v>
          </cell>
          <cell r="D651" t="str">
            <v>Охунбобоев</v>
          </cell>
          <cell r="E651" t="str">
            <v>Зафаробод</v>
          </cell>
          <cell r="F651">
            <v>32100</v>
          </cell>
          <cell r="I651">
            <v>17</v>
          </cell>
        </row>
        <row r="652">
          <cell r="A652">
            <v>337</v>
          </cell>
          <cell r="B652" t="str">
            <v>Чарх</v>
          </cell>
          <cell r="C652" t="str">
            <v>ф/х</v>
          </cell>
          <cell r="D652" t="str">
            <v>Охунбобоев</v>
          </cell>
          <cell r="E652" t="str">
            <v>Зафаробод</v>
          </cell>
          <cell r="F652">
            <v>15600</v>
          </cell>
          <cell r="I652">
            <v>17</v>
          </cell>
        </row>
        <row r="653">
          <cell r="A653">
            <v>338</v>
          </cell>
          <cell r="B653" t="str">
            <v>Шарк</v>
          </cell>
          <cell r="C653" t="str">
            <v>ф/х</v>
          </cell>
          <cell r="D653" t="str">
            <v>Охунбобоев</v>
          </cell>
          <cell r="E653" t="str">
            <v>Зафаробод</v>
          </cell>
          <cell r="F653">
            <v>44600</v>
          </cell>
          <cell r="I653">
            <v>18</v>
          </cell>
        </row>
        <row r="654">
          <cell r="A654">
            <v>339</v>
          </cell>
          <cell r="B654" t="str">
            <v>Шарофнур</v>
          </cell>
          <cell r="C654" t="str">
            <v>ф/х</v>
          </cell>
          <cell r="D654" t="str">
            <v>Охунбобоев</v>
          </cell>
          <cell r="E654" t="str">
            <v>Зафаробод</v>
          </cell>
          <cell r="F654">
            <v>22500</v>
          </cell>
          <cell r="I654">
            <v>17</v>
          </cell>
        </row>
        <row r="655">
          <cell r="A655">
            <v>340</v>
          </cell>
          <cell r="B655" t="str">
            <v>Шахло-Муборак</v>
          </cell>
          <cell r="C655" t="str">
            <v>ф/х</v>
          </cell>
          <cell r="D655" t="str">
            <v>Охунбобоев</v>
          </cell>
          <cell r="E655" t="str">
            <v>Зафаробод</v>
          </cell>
          <cell r="F655">
            <v>18900</v>
          </cell>
          <cell r="H655">
            <v>10</v>
          </cell>
        </row>
        <row r="656">
          <cell r="A656">
            <v>341</v>
          </cell>
          <cell r="B656" t="str">
            <v>Ширин</v>
          </cell>
          <cell r="C656" t="str">
            <v>ф/х</v>
          </cell>
          <cell r="D656" t="str">
            <v>Охунбобоев</v>
          </cell>
          <cell r="E656" t="str">
            <v>Зафаробод</v>
          </cell>
          <cell r="F656">
            <v>64500</v>
          </cell>
          <cell r="I656">
            <v>17</v>
          </cell>
        </row>
        <row r="657">
          <cell r="A657">
            <v>342</v>
          </cell>
          <cell r="B657" t="str">
            <v>Шоди Султон</v>
          </cell>
          <cell r="C657" t="str">
            <v>ф/х</v>
          </cell>
          <cell r="D657" t="str">
            <v>Охунбобоев</v>
          </cell>
          <cell r="E657" t="str">
            <v>Зафаробод</v>
          </cell>
          <cell r="F657">
            <v>33200</v>
          </cell>
          <cell r="I657">
            <v>19</v>
          </cell>
        </row>
        <row r="658">
          <cell r="A658">
            <v>343</v>
          </cell>
          <cell r="B658" t="str">
            <v>Шокир-Умид</v>
          </cell>
          <cell r="C658" t="str">
            <v>ф/х</v>
          </cell>
          <cell r="D658" t="str">
            <v>Охунбобоев</v>
          </cell>
          <cell r="E658" t="str">
            <v>Зафаробод</v>
          </cell>
          <cell r="F658">
            <v>25600</v>
          </cell>
          <cell r="H658">
            <v>10</v>
          </cell>
        </row>
        <row r="659">
          <cell r="A659">
            <v>344</v>
          </cell>
          <cell r="B659" t="str">
            <v>Шохрух-1</v>
          </cell>
          <cell r="C659" t="str">
            <v>ф/х</v>
          </cell>
          <cell r="D659" t="str">
            <v>Охунбобоев</v>
          </cell>
          <cell r="E659" t="str">
            <v>Зафаробод</v>
          </cell>
          <cell r="F659">
            <v>81300</v>
          </cell>
          <cell r="I659">
            <v>17</v>
          </cell>
        </row>
        <row r="660">
          <cell r="A660">
            <v>345</v>
          </cell>
          <cell r="B660" t="str">
            <v>Шухрат-Рахмон ота</v>
          </cell>
          <cell r="C660" t="str">
            <v>ф/х</v>
          </cell>
          <cell r="D660" t="str">
            <v>Охунбобоев</v>
          </cell>
          <cell r="E660" t="str">
            <v>Зафаробод</v>
          </cell>
          <cell r="F660">
            <v>13900</v>
          </cell>
          <cell r="I660">
            <v>12</v>
          </cell>
        </row>
        <row r="661">
          <cell r="A661">
            <v>346</v>
          </cell>
          <cell r="B661" t="str">
            <v>Эгамкул</v>
          </cell>
          <cell r="C661" t="str">
            <v>ф/х</v>
          </cell>
          <cell r="D661" t="str">
            <v>Охунбобоев</v>
          </cell>
          <cell r="E661" t="str">
            <v>Зафаробод</v>
          </cell>
          <cell r="F661">
            <v>60000</v>
          </cell>
          <cell r="H661">
            <v>12</v>
          </cell>
        </row>
        <row r="662">
          <cell r="A662">
            <v>347</v>
          </cell>
          <cell r="B662" t="str">
            <v>Эликул</v>
          </cell>
          <cell r="C662" t="str">
            <v>ф/х</v>
          </cell>
          <cell r="D662" t="str">
            <v>Охунбобоев</v>
          </cell>
          <cell r="E662" t="str">
            <v>Зафаробод</v>
          </cell>
          <cell r="F662">
            <v>17600</v>
          </cell>
          <cell r="H662">
            <v>10</v>
          </cell>
        </row>
        <row r="663">
          <cell r="A663">
            <v>348</v>
          </cell>
          <cell r="B663" t="str">
            <v>Элимбой ота</v>
          </cell>
          <cell r="C663" t="str">
            <v>ф/х</v>
          </cell>
          <cell r="D663" t="str">
            <v>Охунбобоев</v>
          </cell>
          <cell r="E663" t="str">
            <v>Зафаробод</v>
          </cell>
          <cell r="F663">
            <v>32000</v>
          </cell>
          <cell r="H663">
            <v>8</v>
          </cell>
        </row>
        <row r="664">
          <cell r="A664">
            <v>349</v>
          </cell>
          <cell r="B664" t="str">
            <v>Эсоншох</v>
          </cell>
          <cell r="C664" t="str">
            <v>ф/х</v>
          </cell>
          <cell r="D664" t="str">
            <v>Охунбобоев</v>
          </cell>
          <cell r="E664" t="str">
            <v>Зафаробод</v>
          </cell>
          <cell r="F664">
            <v>29700</v>
          </cell>
          <cell r="H664">
            <v>10</v>
          </cell>
        </row>
        <row r="665">
          <cell r="A665">
            <v>350</v>
          </cell>
          <cell r="B665" t="str">
            <v>Юнус бобо</v>
          </cell>
          <cell r="C665" t="str">
            <v>ф/х</v>
          </cell>
          <cell r="D665" t="str">
            <v>Охунбобоев</v>
          </cell>
          <cell r="E665" t="str">
            <v>Зафаробод</v>
          </cell>
          <cell r="F665">
            <v>21500</v>
          </cell>
          <cell r="H665">
            <v>9</v>
          </cell>
        </row>
        <row r="666">
          <cell r="A666">
            <v>247</v>
          </cell>
          <cell r="B666" t="str">
            <v>Носир</v>
          </cell>
          <cell r="C666" t="str">
            <v>б/т</v>
          </cell>
          <cell r="D666" t="str">
            <v>Охунбобоев</v>
          </cell>
          <cell r="E666" t="str">
            <v>Зафаробод</v>
          </cell>
          <cell r="F666">
            <v>88800</v>
          </cell>
          <cell r="I666">
            <v>17</v>
          </cell>
        </row>
        <row r="667">
          <cell r="A667">
            <v>255</v>
          </cell>
          <cell r="B667" t="str">
            <v xml:space="preserve">Олкортепа </v>
          </cell>
          <cell r="C667" t="str">
            <v>б/т</v>
          </cell>
          <cell r="D667" t="str">
            <v>Охунбобоев</v>
          </cell>
          <cell r="E667" t="str">
            <v>Зафаробод</v>
          </cell>
          <cell r="F667">
            <v>22000</v>
          </cell>
          <cell r="H667">
            <v>10</v>
          </cell>
        </row>
        <row r="668">
          <cell r="A668">
            <v>118</v>
          </cell>
          <cell r="B668" t="str">
            <v>Абдуназар</v>
          </cell>
          <cell r="C668" t="str">
            <v>ф/х</v>
          </cell>
          <cell r="D668" t="str">
            <v>Мустакиллик</v>
          </cell>
          <cell r="E668" t="str">
            <v>Зафаробод</v>
          </cell>
          <cell r="F668">
            <v>27900</v>
          </cell>
          <cell r="H668">
            <v>19</v>
          </cell>
        </row>
        <row r="669">
          <cell r="A669">
            <v>119</v>
          </cell>
          <cell r="B669" t="str">
            <v>Абдухолик угли-Абдукодир</v>
          </cell>
          <cell r="C669" t="str">
            <v>ф/х</v>
          </cell>
          <cell r="D669" t="str">
            <v>Мустакиллик</v>
          </cell>
          <cell r="E669" t="str">
            <v>Зафаробод</v>
          </cell>
          <cell r="F669">
            <v>11900</v>
          </cell>
          <cell r="H669">
            <v>6</v>
          </cell>
        </row>
        <row r="670">
          <cell r="A670">
            <v>120</v>
          </cell>
          <cell r="B670" t="str">
            <v>Азизбек-Элчин</v>
          </cell>
          <cell r="C670" t="str">
            <v>ф/х</v>
          </cell>
          <cell r="D670" t="str">
            <v>Мустакиллик</v>
          </cell>
          <cell r="E670" t="str">
            <v>Зафаробод</v>
          </cell>
          <cell r="F670">
            <v>104100</v>
          </cell>
          <cell r="H670">
            <v>8</v>
          </cell>
        </row>
        <row r="671">
          <cell r="A671">
            <v>121</v>
          </cell>
          <cell r="B671" t="str">
            <v>Ахмат ота</v>
          </cell>
          <cell r="C671" t="str">
            <v>ф/х</v>
          </cell>
          <cell r="D671" t="str">
            <v>Мустакиллик</v>
          </cell>
          <cell r="E671" t="str">
            <v>Зафаробод</v>
          </cell>
          <cell r="F671">
            <v>24600</v>
          </cell>
          <cell r="H671">
            <v>10</v>
          </cell>
        </row>
        <row r="672">
          <cell r="A672">
            <v>122</v>
          </cell>
          <cell r="B672" t="str">
            <v>Ахматхон ота</v>
          </cell>
          <cell r="C672" t="str">
            <v>ф/х</v>
          </cell>
          <cell r="D672" t="str">
            <v>Мустакиллик</v>
          </cell>
          <cell r="E672" t="str">
            <v>Зафаробод</v>
          </cell>
          <cell r="F672">
            <v>15800</v>
          </cell>
          <cell r="H672">
            <v>11</v>
          </cell>
        </row>
        <row r="673">
          <cell r="A673">
            <v>123</v>
          </cell>
          <cell r="B673" t="str">
            <v>Баланд осмон юлдузи</v>
          </cell>
          <cell r="C673" t="str">
            <v>ф/х</v>
          </cell>
          <cell r="D673" t="str">
            <v>Мустакиллик</v>
          </cell>
          <cell r="E673" t="str">
            <v>Зафаробод</v>
          </cell>
          <cell r="F673">
            <v>47900</v>
          </cell>
          <cell r="H673">
            <v>11</v>
          </cell>
        </row>
        <row r="674">
          <cell r="A674">
            <v>124</v>
          </cell>
          <cell r="B674" t="str">
            <v>Бегона-Бахор</v>
          </cell>
          <cell r="C674" t="str">
            <v>ф/х</v>
          </cell>
          <cell r="D674" t="str">
            <v>Мустакиллик</v>
          </cell>
          <cell r="E674" t="str">
            <v>Зафаробод</v>
          </cell>
          <cell r="F674">
            <v>4900</v>
          </cell>
          <cell r="H674">
            <v>14</v>
          </cell>
        </row>
        <row r="675">
          <cell r="A675">
            <v>125</v>
          </cell>
          <cell r="B675" t="str">
            <v>Бобожон-Эргаш  ота</v>
          </cell>
          <cell r="C675" t="str">
            <v>ф/х</v>
          </cell>
          <cell r="D675" t="str">
            <v>Мустакиллик</v>
          </cell>
          <cell r="E675" t="str">
            <v>Зафаробод</v>
          </cell>
          <cell r="F675">
            <v>25000</v>
          </cell>
          <cell r="H675">
            <v>12</v>
          </cell>
        </row>
        <row r="676">
          <cell r="A676">
            <v>126</v>
          </cell>
          <cell r="B676" t="str">
            <v>Бобокул ота</v>
          </cell>
          <cell r="C676" t="str">
            <v>ф/х</v>
          </cell>
          <cell r="D676" t="str">
            <v>Мустакиллик</v>
          </cell>
          <cell r="E676" t="str">
            <v>Зафаробод</v>
          </cell>
          <cell r="F676">
            <v>17000</v>
          </cell>
          <cell r="H676">
            <v>8</v>
          </cell>
        </row>
        <row r="677">
          <cell r="A677">
            <v>127</v>
          </cell>
          <cell r="B677" t="str">
            <v>Бузутлон ота</v>
          </cell>
          <cell r="C677" t="str">
            <v>ф/х</v>
          </cell>
          <cell r="D677" t="str">
            <v>Мустакиллик</v>
          </cell>
          <cell r="E677" t="str">
            <v>Зафаробод</v>
          </cell>
          <cell r="F677">
            <v>30300</v>
          </cell>
          <cell r="H677">
            <v>9</v>
          </cell>
        </row>
        <row r="678">
          <cell r="A678">
            <v>128</v>
          </cell>
          <cell r="B678" t="str">
            <v>Гулбадан-Дулона</v>
          </cell>
          <cell r="C678" t="str">
            <v>ф/х</v>
          </cell>
          <cell r="D678" t="str">
            <v>Мустакиллик</v>
          </cell>
          <cell r="E678" t="str">
            <v>Зафаробод</v>
          </cell>
          <cell r="F678">
            <v>11900</v>
          </cell>
          <cell r="H678">
            <v>9</v>
          </cell>
        </row>
        <row r="679">
          <cell r="A679">
            <v>129</v>
          </cell>
          <cell r="B679" t="str">
            <v>Жайхун-Олис</v>
          </cell>
          <cell r="C679" t="str">
            <v>ф/х</v>
          </cell>
          <cell r="D679" t="str">
            <v>Мустакиллик</v>
          </cell>
          <cell r="E679" t="str">
            <v>Зафаробод</v>
          </cell>
          <cell r="F679">
            <v>21600</v>
          </cell>
          <cell r="H679">
            <v>8</v>
          </cell>
        </row>
        <row r="680">
          <cell r="A680">
            <v>130</v>
          </cell>
          <cell r="B680" t="str">
            <v>Жигарбанд</v>
          </cell>
          <cell r="C680" t="str">
            <v>ф/х</v>
          </cell>
          <cell r="D680" t="str">
            <v>Мустакиллик</v>
          </cell>
          <cell r="E680" t="str">
            <v>Зафаробод</v>
          </cell>
          <cell r="F680">
            <v>39300</v>
          </cell>
          <cell r="H680">
            <v>9</v>
          </cell>
        </row>
        <row r="681">
          <cell r="A681">
            <v>131</v>
          </cell>
          <cell r="B681" t="str">
            <v>Жонибек-Кувнок</v>
          </cell>
          <cell r="C681" t="str">
            <v>ф/х</v>
          </cell>
          <cell r="D681" t="str">
            <v>Мустакиллик</v>
          </cell>
          <cell r="E681" t="str">
            <v>Зафаробод</v>
          </cell>
          <cell r="F681">
            <v>22600</v>
          </cell>
          <cell r="H681">
            <v>9</v>
          </cell>
        </row>
        <row r="682">
          <cell r="A682">
            <v>132</v>
          </cell>
          <cell r="B682" t="str">
            <v>Завкизода</v>
          </cell>
          <cell r="C682" t="str">
            <v>ф/х</v>
          </cell>
          <cell r="D682" t="str">
            <v>Мустакиллик</v>
          </cell>
          <cell r="E682" t="str">
            <v>Зафаробод</v>
          </cell>
          <cell r="F682">
            <v>5600</v>
          </cell>
          <cell r="H682">
            <v>15</v>
          </cell>
        </row>
        <row r="683">
          <cell r="A683">
            <v>133</v>
          </cell>
          <cell r="B683" t="str">
            <v>Зиеда</v>
          </cell>
          <cell r="C683" t="str">
            <v>ф/х</v>
          </cell>
          <cell r="D683" t="str">
            <v>Мустакиллик</v>
          </cell>
          <cell r="E683" t="str">
            <v>Зафаробод</v>
          </cell>
          <cell r="F683">
            <v>77900</v>
          </cell>
          <cell r="H683">
            <v>10</v>
          </cell>
        </row>
        <row r="684">
          <cell r="A684">
            <v>134</v>
          </cell>
          <cell r="B684" t="str">
            <v>Кулимахиён</v>
          </cell>
          <cell r="C684" t="str">
            <v>ф/х</v>
          </cell>
          <cell r="D684" t="str">
            <v>Мустакиллик</v>
          </cell>
          <cell r="E684" t="str">
            <v>Зафаробод</v>
          </cell>
          <cell r="F684">
            <v>6000</v>
          </cell>
          <cell r="H684">
            <v>12</v>
          </cell>
        </row>
        <row r="685">
          <cell r="A685">
            <v>135</v>
          </cell>
          <cell r="B685" t="str">
            <v>Кушробот тусини</v>
          </cell>
          <cell r="C685" t="str">
            <v>ф/х</v>
          </cell>
          <cell r="D685" t="str">
            <v>Мустакиллик</v>
          </cell>
          <cell r="E685" t="str">
            <v>Зафаробод</v>
          </cell>
          <cell r="F685">
            <v>28500</v>
          </cell>
          <cell r="H685">
            <v>10</v>
          </cell>
        </row>
        <row r="686">
          <cell r="A686">
            <v>136</v>
          </cell>
          <cell r="B686" t="str">
            <v>Мардонжон</v>
          </cell>
          <cell r="C686" t="str">
            <v>ф/х</v>
          </cell>
          <cell r="D686" t="str">
            <v>Мустакиллик</v>
          </cell>
          <cell r="E686" t="str">
            <v>Зафаробод</v>
          </cell>
          <cell r="F686">
            <v>20200</v>
          </cell>
          <cell r="H686">
            <v>12</v>
          </cell>
        </row>
        <row r="687">
          <cell r="A687">
            <v>137</v>
          </cell>
          <cell r="B687" t="str">
            <v>Немон</v>
          </cell>
          <cell r="C687" t="str">
            <v>ф/х</v>
          </cell>
          <cell r="D687" t="str">
            <v>Мустакиллик</v>
          </cell>
          <cell r="E687" t="str">
            <v>Зафаробод</v>
          </cell>
          <cell r="F687">
            <v>8100</v>
          </cell>
          <cell r="H687">
            <v>8</v>
          </cell>
        </row>
        <row r="688">
          <cell r="A688">
            <v>138</v>
          </cell>
          <cell r="B688" t="str">
            <v>Огох бул</v>
          </cell>
          <cell r="C688" t="str">
            <v>ф/х</v>
          </cell>
          <cell r="D688" t="str">
            <v>Мустакиллик</v>
          </cell>
          <cell r="E688" t="str">
            <v>Зафаробод</v>
          </cell>
          <cell r="F688">
            <v>5000</v>
          </cell>
          <cell r="H688">
            <v>10</v>
          </cell>
        </row>
        <row r="689">
          <cell r="A689">
            <v>139</v>
          </cell>
          <cell r="B689" t="str">
            <v>Ок чарик</v>
          </cell>
          <cell r="C689" t="str">
            <v>ф/х</v>
          </cell>
          <cell r="D689" t="str">
            <v>Мустакиллик</v>
          </cell>
          <cell r="E689" t="str">
            <v>Зафаробод</v>
          </cell>
          <cell r="F689">
            <v>12600</v>
          </cell>
          <cell r="H689">
            <v>10</v>
          </cell>
        </row>
        <row r="690">
          <cell r="A690">
            <v>140</v>
          </cell>
          <cell r="B690" t="str">
            <v>Очил</v>
          </cell>
          <cell r="C690" t="str">
            <v>ф/х</v>
          </cell>
          <cell r="D690" t="str">
            <v>Мустакиллик</v>
          </cell>
          <cell r="E690" t="str">
            <v>Зафаробод</v>
          </cell>
          <cell r="F690">
            <v>7400</v>
          </cell>
          <cell r="H690">
            <v>10</v>
          </cell>
        </row>
        <row r="691">
          <cell r="A691">
            <v>141</v>
          </cell>
          <cell r="B691" t="str">
            <v>Парашт</v>
          </cell>
          <cell r="C691" t="str">
            <v>ф/х</v>
          </cell>
          <cell r="D691" t="str">
            <v>Мустакиллик</v>
          </cell>
          <cell r="E691" t="str">
            <v>Зафаробод</v>
          </cell>
          <cell r="F691">
            <v>27400</v>
          </cell>
          <cell r="H691">
            <v>8</v>
          </cell>
        </row>
        <row r="692">
          <cell r="A692">
            <v>142</v>
          </cell>
          <cell r="B692" t="str">
            <v>Рустам-Сиёвуш</v>
          </cell>
          <cell r="C692" t="str">
            <v>ф/х</v>
          </cell>
          <cell r="D692" t="str">
            <v>Мустакиллик</v>
          </cell>
          <cell r="E692" t="str">
            <v>Зафаробод</v>
          </cell>
          <cell r="F692">
            <v>26500</v>
          </cell>
          <cell r="H692">
            <v>6</v>
          </cell>
        </row>
        <row r="693">
          <cell r="A693">
            <v>143</v>
          </cell>
          <cell r="B693" t="str">
            <v>Сарвигул-Жахон</v>
          </cell>
          <cell r="C693" t="str">
            <v>ф/х</v>
          </cell>
          <cell r="D693" t="str">
            <v>Мустакиллик</v>
          </cell>
          <cell r="E693" t="str">
            <v>Зафаробод</v>
          </cell>
          <cell r="F693">
            <v>23500</v>
          </cell>
          <cell r="H693">
            <v>14</v>
          </cell>
        </row>
        <row r="694">
          <cell r="A694">
            <v>144</v>
          </cell>
          <cell r="B694" t="str">
            <v>Сегун</v>
          </cell>
          <cell r="C694" t="str">
            <v>ф/х</v>
          </cell>
          <cell r="D694" t="str">
            <v>Мустакиллик</v>
          </cell>
          <cell r="E694" t="str">
            <v>Зафаробод</v>
          </cell>
          <cell r="F694">
            <v>33900</v>
          </cell>
          <cell r="H694">
            <v>8</v>
          </cell>
        </row>
        <row r="695">
          <cell r="A695">
            <v>145</v>
          </cell>
          <cell r="B695" t="str">
            <v>Фарзона</v>
          </cell>
          <cell r="C695" t="str">
            <v>ф/х</v>
          </cell>
          <cell r="D695" t="str">
            <v>Мустакиллик</v>
          </cell>
          <cell r="E695" t="str">
            <v>Зафаробод</v>
          </cell>
          <cell r="F695">
            <v>5400</v>
          </cell>
          <cell r="H695">
            <v>8</v>
          </cell>
        </row>
        <row r="696">
          <cell r="A696">
            <v>146</v>
          </cell>
          <cell r="B696" t="str">
            <v>Фозилмон</v>
          </cell>
          <cell r="C696" t="str">
            <v>ф/х</v>
          </cell>
          <cell r="D696" t="str">
            <v>Мустакиллик</v>
          </cell>
          <cell r="E696" t="str">
            <v>Зафаробод</v>
          </cell>
          <cell r="F696">
            <v>24300</v>
          </cell>
          <cell r="H696">
            <v>10</v>
          </cell>
        </row>
        <row r="697">
          <cell r="A697">
            <v>147</v>
          </cell>
          <cell r="B697" t="str">
            <v>Хайдар Хамза ота</v>
          </cell>
          <cell r="C697" t="str">
            <v>ф/х</v>
          </cell>
          <cell r="D697" t="str">
            <v>Мустакиллик</v>
          </cell>
          <cell r="E697" t="str">
            <v>Зафаробод</v>
          </cell>
          <cell r="F697">
            <v>6000</v>
          </cell>
          <cell r="H697">
            <v>10</v>
          </cell>
        </row>
        <row r="698">
          <cell r="A698">
            <v>148</v>
          </cell>
          <cell r="B698" t="str">
            <v>Хайиткул-Саидкул</v>
          </cell>
          <cell r="C698" t="str">
            <v>ф/х</v>
          </cell>
          <cell r="D698" t="str">
            <v>Мустакиллик</v>
          </cell>
          <cell r="E698" t="str">
            <v>Зафаробод</v>
          </cell>
          <cell r="F698">
            <v>3800</v>
          </cell>
          <cell r="H698">
            <v>4</v>
          </cell>
        </row>
        <row r="699">
          <cell r="A699">
            <v>149</v>
          </cell>
          <cell r="B699" t="str">
            <v>Шоди ота-Шавкат</v>
          </cell>
          <cell r="C699" t="str">
            <v>ф/х</v>
          </cell>
          <cell r="D699" t="str">
            <v>Мустакиллик</v>
          </cell>
          <cell r="E699" t="str">
            <v>Зафаробод</v>
          </cell>
          <cell r="F699">
            <v>12200</v>
          </cell>
          <cell r="H699">
            <v>8</v>
          </cell>
        </row>
        <row r="700">
          <cell r="A700">
            <v>150</v>
          </cell>
          <cell r="B700" t="str">
            <v>Эшмурод бобо</v>
          </cell>
          <cell r="C700" t="str">
            <v>ф/х</v>
          </cell>
          <cell r="D700" t="str">
            <v>Мустакиллик</v>
          </cell>
          <cell r="E700" t="str">
            <v>Зафаробод</v>
          </cell>
          <cell r="F700">
            <v>14400</v>
          </cell>
          <cell r="H700">
            <v>8</v>
          </cell>
        </row>
        <row r="701">
          <cell r="A701">
            <v>151</v>
          </cell>
          <cell r="B701" t="str">
            <v>Янги хаёт</v>
          </cell>
          <cell r="C701" t="str">
            <v>ф/х</v>
          </cell>
          <cell r="D701" t="str">
            <v>Мустакиллик</v>
          </cell>
          <cell r="E701" t="str">
            <v>Зафаробод</v>
          </cell>
          <cell r="F701">
            <v>13900</v>
          </cell>
          <cell r="H701">
            <v>10</v>
          </cell>
        </row>
        <row r="702">
          <cell r="A702">
            <v>91</v>
          </cell>
          <cell r="B702" t="str">
            <v>А.Боймокли</v>
          </cell>
          <cell r="C702" t="str">
            <v>ф/х</v>
          </cell>
          <cell r="D702" t="str">
            <v>Кожахмет</v>
          </cell>
          <cell r="E702" t="str">
            <v>Зафаробод</v>
          </cell>
          <cell r="F702">
            <v>17300</v>
          </cell>
          <cell r="I702">
            <v>8</v>
          </cell>
        </row>
        <row r="703">
          <cell r="A703">
            <v>92</v>
          </cell>
          <cell r="B703" t="str">
            <v>Адыл</v>
          </cell>
          <cell r="C703" t="str">
            <v>ф/х</v>
          </cell>
          <cell r="D703" t="str">
            <v>Кожахмет</v>
          </cell>
          <cell r="E703" t="str">
            <v>Зафаробод</v>
          </cell>
          <cell r="F703">
            <v>75800</v>
          </cell>
          <cell r="H703">
            <v>16</v>
          </cell>
        </row>
        <row r="704">
          <cell r="A704">
            <v>93</v>
          </cell>
          <cell r="B704" t="str">
            <v>А-Кунгирот-1</v>
          </cell>
          <cell r="C704" t="str">
            <v>ф/х</v>
          </cell>
          <cell r="D704" t="str">
            <v>Кожахмет</v>
          </cell>
          <cell r="E704" t="str">
            <v>Зафаробод</v>
          </cell>
          <cell r="F704">
            <v>26600</v>
          </cell>
          <cell r="H704">
            <v>12</v>
          </cell>
        </row>
        <row r="705">
          <cell r="A705">
            <v>94</v>
          </cell>
          <cell r="B705" t="str">
            <v>Бекмурод Яриев</v>
          </cell>
          <cell r="C705" t="str">
            <v>ф/х</v>
          </cell>
          <cell r="D705" t="str">
            <v>Кожахмет</v>
          </cell>
          <cell r="E705" t="str">
            <v>Зафаробод</v>
          </cell>
          <cell r="F705">
            <v>28300</v>
          </cell>
          <cell r="H705">
            <v>15</v>
          </cell>
        </row>
        <row r="706">
          <cell r="A706">
            <v>95</v>
          </cell>
          <cell r="B706" t="str">
            <v>Береке</v>
          </cell>
          <cell r="C706" t="str">
            <v>ф/х</v>
          </cell>
          <cell r="D706" t="str">
            <v>Кожахмет</v>
          </cell>
          <cell r="E706" t="str">
            <v>Зафаробод</v>
          </cell>
          <cell r="F706">
            <v>26800</v>
          </cell>
          <cell r="H706">
            <v>15</v>
          </cell>
        </row>
        <row r="707">
          <cell r="A707">
            <v>96</v>
          </cell>
          <cell r="B707" t="str">
            <v>Бувнарой она</v>
          </cell>
          <cell r="C707" t="str">
            <v>ф/х</v>
          </cell>
          <cell r="D707" t="str">
            <v>Кожахмет</v>
          </cell>
          <cell r="E707" t="str">
            <v>Зафаробод</v>
          </cell>
          <cell r="F707">
            <v>16500</v>
          </cell>
          <cell r="H707">
            <v>15</v>
          </cell>
        </row>
        <row r="708">
          <cell r="A708">
            <v>97</v>
          </cell>
          <cell r="B708" t="str">
            <v>Гулмурод бобо</v>
          </cell>
          <cell r="C708" t="str">
            <v>ф/х</v>
          </cell>
          <cell r="D708" t="str">
            <v>Кожахмет</v>
          </cell>
          <cell r="E708" t="str">
            <v>Зафаробод</v>
          </cell>
          <cell r="F708">
            <v>30500</v>
          </cell>
          <cell r="H708">
            <v>15</v>
          </cell>
        </row>
        <row r="709">
          <cell r="A709">
            <v>98</v>
          </cell>
          <cell r="B709" t="str">
            <v>Еламон</v>
          </cell>
          <cell r="C709" t="str">
            <v>ф/х</v>
          </cell>
          <cell r="D709" t="str">
            <v>Кожахмет</v>
          </cell>
          <cell r="E709" t="str">
            <v>Зафаробод</v>
          </cell>
          <cell r="F709">
            <v>32700</v>
          </cell>
          <cell r="H709">
            <v>15</v>
          </cell>
        </row>
        <row r="710">
          <cell r="A710">
            <v>99</v>
          </cell>
          <cell r="B710" t="str">
            <v>Ерали ота</v>
          </cell>
          <cell r="C710" t="str">
            <v>ф/х</v>
          </cell>
          <cell r="D710" t="str">
            <v>Кожахмет</v>
          </cell>
          <cell r="E710" t="str">
            <v>Зафаробод</v>
          </cell>
          <cell r="F710">
            <v>22500</v>
          </cell>
          <cell r="H710">
            <v>15</v>
          </cell>
        </row>
        <row r="711">
          <cell r="A711">
            <v>100</v>
          </cell>
          <cell r="B711" t="str">
            <v>Ерсултан</v>
          </cell>
          <cell r="C711" t="str">
            <v>ф/х</v>
          </cell>
          <cell r="D711" t="str">
            <v>Кожахмет</v>
          </cell>
          <cell r="E711" t="str">
            <v>Зафаробод</v>
          </cell>
          <cell r="F711">
            <v>51100</v>
          </cell>
          <cell r="H711">
            <v>16</v>
          </cell>
        </row>
        <row r="712">
          <cell r="A712">
            <v>101</v>
          </cell>
          <cell r="B712" t="str">
            <v>Жамбыл</v>
          </cell>
          <cell r="C712" t="str">
            <v>ф/х</v>
          </cell>
          <cell r="D712" t="str">
            <v>Кожахмет</v>
          </cell>
          <cell r="E712" t="str">
            <v>Зафаробод</v>
          </cell>
          <cell r="F712">
            <v>77800</v>
          </cell>
          <cell r="H712">
            <v>16</v>
          </cell>
        </row>
        <row r="713">
          <cell r="A713">
            <v>102</v>
          </cell>
          <cell r="B713" t="str">
            <v>Жуман ота</v>
          </cell>
          <cell r="C713" t="str">
            <v>ф/х</v>
          </cell>
          <cell r="D713" t="str">
            <v>Кожахмет</v>
          </cell>
          <cell r="E713" t="str">
            <v>Зафаробод</v>
          </cell>
          <cell r="F713">
            <v>26500</v>
          </cell>
          <cell r="H713">
            <v>16</v>
          </cell>
        </row>
        <row r="714">
          <cell r="A714">
            <v>103</v>
          </cell>
          <cell r="B714" t="str">
            <v>ИРС</v>
          </cell>
          <cell r="C714" t="str">
            <v>ф/х</v>
          </cell>
          <cell r="D714" t="str">
            <v>Кожахмет</v>
          </cell>
          <cell r="E714" t="str">
            <v>Зафаробод</v>
          </cell>
          <cell r="F714">
            <v>52100</v>
          </cell>
          <cell r="H714">
            <v>16</v>
          </cell>
        </row>
        <row r="715">
          <cell r="A715">
            <v>104</v>
          </cell>
          <cell r="B715" t="str">
            <v>Казыбек-Би</v>
          </cell>
          <cell r="C715" t="str">
            <v>ф/х</v>
          </cell>
          <cell r="D715" t="str">
            <v>Кожахмет</v>
          </cell>
          <cell r="E715" t="str">
            <v>Зафаробод</v>
          </cell>
          <cell r="F715">
            <v>45000</v>
          </cell>
          <cell r="H715">
            <v>16</v>
          </cell>
        </row>
        <row r="716">
          <cell r="A716">
            <v>105</v>
          </cell>
          <cell r="B716" t="str">
            <v>Маханбеткул</v>
          </cell>
          <cell r="C716" t="str">
            <v>ф/х</v>
          </cell>
          <cell r="D716" t="str">
            <v>Кожахмет</v>
          </cell>
          <cell r="E716" t="str">
            <v>Зафаробод</v>
          </cell>
          <cell r="F716">
            <v>23900</v>
          </cell>
          <cell r="H716">
            <v>16</v>
          </cell>
        </row>
        <row r="717">
          <cell r="A717">
            <v>106</v>
          </cell>
          <cell r="B717" t="str">
            <v>Наврузек ота</v>
          </cell>
          <cell r="C717" t="str">
            <v>ф/х</v>
          </cell>
          <cell r="D717" t="str">
            <v>Кожахмет</v>
          </cell>
          <cell r="E717" t="str">
            <v>Зафаробод</v>
          </cell>
          <cell r="F717">
            <v>17400</v>
          </cell>
          <cell r="H717">
            <v>17</v>
          </cell>
        </row>
        <row r="718">
          <cell r="A718">
            <v>107</v>
          </cell>
          <cell r="B718" t="str">
            <v>Нурлан</v>
          </cell>
          <cell r="C718" t="str">
            <v>ф/х</v>
          </cell>
          <cell r="D718" t="str">
            <v>Кожахмет</v>
          </cell>
          <cell r="E718" t="str">
            <v>Зафаробод</v>
          </cell>
          <cell r="F718">
            <v>17000</v>
          </cell>
          <cell r="H718">
            <v>18</v>
          </cell>
        </row>
        <row r="719">
          <cell r="A719">
            <v>108</v>
          </cell>
          <cell r="B719" t="str">
            <v>Оринбой</v>
          </cell>
          <cell r="C719" t="str">
            <v>ф/х</v>
          </cell>
          <cell r="D719" t="str">
            <v>Кожахмет</v>
          </cell>
          <cell r="E719" t="str">
            <v>Зафаробод</v>
          </cell>
          <cell r="F719">
            <v>45200</v>
          </cell>
          <cell r="H719">
            <v>14</v>
          </cell>
        </row>
        <row r="720">
          <cell r="A720">
            <v>109</v>
          </cell>
          <cell r="B720" t="str">
            <v>Рыски</v>
          </cell>
          <cell r="C720" t="str">
            <v>ф/х</v>
          </cell>
          <cell r="D720" t="str">
            <v>Кожахмет</v>
          </cell>
          <cell r="E720" t="str">
            <v>Зафаробод</v>
          </cell>
          <cell r="F720">
            <v>78600</v>
          </cell>
          <cell r="H720">
            <v>17</v>
          </cell>
        </row>
        <row r="721">
          <cell r="A721">
            <v>110</v>
          </cell>
          <cell r="B721" t="str">
            <v>Сабыт-67</v>
          </cell>
          <cell r="C721" t="str">
            <v>ф/х</v>
          </cell>
          <cell r="D721" t="str">
            <v>Кожахмет</v>
          </cell>
          <cell r="E721" t="str">
            <v>Зафаробод</v>
          </cell>
          <cell r="F721">
            <v>17000</v>
          </cell>
          <cell r="H721">
            <v>17</v>
          </cell>
        </row>
        <row r="722">
          <cell r="A722">
            <v>111</v>
          </cell>
          <cell r="B722" t="str">
            <v>Солин АРТ</v>
          </cell>
          <cell r="C722" t="str">
            <v>ф/х</v>
          </cell>
          <cell r="D722" t="str">
            <v>Кожахмет</v>
          </cell>
          <cell r="E722" t="str">
            <v>Зафаробод</v>
          </cell>
          <cell r="F722">
            <v>18200</v>
          </cell>
          <cell r="H722">
            <v>16</v>
          </cell>
        </row>
        <row r="723">
          <cell r="A723">
            <v>112</v>
          </cell>
          <cell r="B723" t="str">
            <v>Сурманбой ота</v>
          </cell>
          <cell r="C723" t="str">
            <v>ф/х</v>
          </cell>
          <cell r="D723" t="str">
            <v>Кожахмет</v>
          </cell>
          <cell r="E723" t="str">
            <v>Зафаробод</v>
          </cell>
          <cell r="F723">
            <v>13300</v>
          </cell>
          <cell r="H723">
            <v>16</v>
          </cell>
        </row>
        <row r="724">
          <cell r="A724">
            <v>113</v>
          </cell>
          <cell r="B724" t="str">
            <v>Сухроб</v>
          </cell>
          <cell r="C724" t="str">
            <v>ф/х</v>
          </cell>
          <cell r="D724" t="str">
            <v>Кожахмет</v>
          </cell>
          <cell r="E724" t="str">
            <v>Зафаробод</v>
          </cell>
          <cell r="F724">
            <v>230900</v>
          </cell>
          <cell r="H724">
            <v>19</v>
          </cell>
        </row>
        <row r="725">
          <cell r="A725">
            <v>114</v>
          </cell>
          <cell r="B725" t="str">
            <v>США</v>
          </cell>
          <cell r="C725" t="str">
            <v>ф/х</v>
          </cell>
          <cell r="D725" t="str">
            <v>Кожахмет</v>
          </cell>
          <cell r="E725" t="str">
            <v>Зафаробод</v>
          </cell>
          <cell r="F725">
            <v>37100</v>
          </cell>
          <cell r="H725">
            <v>16</v>
          </cell>
        </row>
        <row r="726">
          <cell r="A726">
            <v>115</v>
          </cell>
          <cell r="B726" t="str">
            <v>Темир-Санакул</v>
          </cell>
          <cell r="C726" t="str">
            <v>ф/х</v>
          </cell>
          <cell r="D726" t="str">
            <v>Кожахмет</v>
          </cell>
          <cell r="E726" t="str">
            <v>Зафаробод</v>
          </cell>
          <cell r="F726">
            <v>138100</v>
          </cell>
          <cell r="H726">
            <v>19</v>
          </cell>
        </row>
        <row r="727">
          <cell r="A727">
            <v>116</v>
          </cell>
          <cell r="B727" t="str">
            <v>Темиртоу</v>
          </cell>
          <cell r="C727" t="str">
            <v>ф/х</v>
          </cell>
          <cell r="D727" t="str">
            <v>Кожахмет</v>
          </cell>
          <cell r="E727" t="str">
            <v>Зафаробод</v>
          </cell>
          <cell r="F727">
            <v>14700</v>
          </cell>
          <cell r="H727">
            <v>19</v>
          </cell>
        </row>
        <row r="728">
          <cell r="A728">
            <v>117</v>
          </cell>
          <cell r="B728" t="str">
            <v>Шокиржон-Шамсиев</v>
          </cell>
          <cell r="C728" t="str">
            <v>ф/х</v>
          </cell>
          <cell r="D728" t="str">
            <v>Кожахмет</v>
          </cell>
          <cell r="E728" t="str">
            <v>Зафаробод</v>
          </cell>
          <cell r="F728">
            <v>23400</v>
          </cell>
          <cell r="H728">
            <v>15</v>
          </cell>
        </row>
        <row r="729">
          <cell r="A729">
            <v>42</v>
          </cell>
          <cell r="B729" t="str">
            <v>Алибой ота</v>
          </cell>
          <cell r="C729" t="str">
            <v>ф/х</v>
          </cell>
          <cell r="D729" t="str">
            <v>Зафаробод</v>
          </cell>
          <cell r="E729" t="str">
            <v>Зафаробод</v>
          </cell>
          <cell r="F729">
            <v>21100</v>
          </cell>
          <cell r="J729">
            <v>12</v>
          </cell>
        </row>
        <row r="730">
          <cell r="A730">
            <v>43</v>
          </cell>
          <cell r="B730" t="str">
            <v>Алишербек-Вали угли</v>
          </cell>
          <cell r="C730" t="str">
            <v>ф/х</v>
          </cell>
          <cell r="D730" t="str">
            <v>Зафаробод</v>
          </cell>
          <cell r="E730" t="str">
            <v>Зафаробод</v>
          </cell>
          <cell r="F730">
            <v>87700</v>
          </cell>
          <cell r="I730">
            <v>12</v>
          </cell>
        </row>
        <row r="731">
          <cell r="A731">
            <v>44</v>
          </cell>
          <cell r="B731" t="str">
            <v>Ахчоп</v>
          </cell>
          <cell r="C731" t="str">
            <v>ф/х</v>
          </cell>
          <cell r="D731" t="str">
            <v>Зафаробод</v>
          </cell>
          <cell r="E731" t="str">
            <v>Зафаробод</v>
          </cell>
          <cell r="F731">
            <v>57500</v>
          </cell>
          <cell r="I731">
            <v>12</v>
          </cell>
        </row>
        <row r="732">
          <cell r="A732">
            <v>46</v>
          </cell>
          <cell r="B732" t="str">
            <v>Бегзод-М</v>
          </cell>
          <cell r="C732" t="str">
            <v>ф/х</v>
          </cell>
          <cell r="D732" t="str">
            <v>Зафаробод</v>
          </cell>
          <cell r="E732" t="str">
            <v>Зафаробод</v>
          </cell>
          <cell r="F732">
            <v>30500</v>
          </cell>
          <cell r="I732">
            <v>12</v>
          </cell>
        </row>
        <row r="733">
          <cell r="A733">
            <v>47</v>
          </cell>
          <cell r="B733" t="str">
            <v>Бек</v>
          </cell>
          <cell r="C733" t="str">
            <v>ф/х</v>
          </cell>
          <cell r="D733" t="str">
            <v>Зафаробод</v>
          </cell>
          <cell r="E733" t="str">
            <v>Зафаробод</v>
          </cell>
          <cell r="F733">
            <v>45400</v>
          </cell>
          <cell r="I733">
            <v>6</v>
          </cell>
        </row>
        <row r="734">
          <cell r="A734">
            <v>48</v>
          </cell>
          <cell r="B734" t="str">
            <v>Бекобод</v>
          </cell>
          <cell r="C734" t="str">
            <v>ф/х</v>
          </cell>
          <cell r="D734" t="str">
            <v>Зафаробод</v>
          </cell>
          <cell r="E734" t="str">
            <v>Зафаробод</v>
          </cell>
          <cell r="F734">
            <v>31000</v>
          </cell>
          <cell r="I734">
            <v>12</v>
          </cell>
        </row>
        <row r="735">
          <cell r="A735">
            <v>49</v>
          </cell>
          <cell r="B735" t="str">
            <v>Ватан</v>
          </cell>
          <cell r="C735" t="str">
            <v>ф/х</v>
          </cell>
          <cell r="D735" t="str">
            <v>Зафаробод</v>
          </cell>
          <cell r="E735" t="str">
            <v>Зафаробод</v>
          </cell>
          <cell r="F735">
            <v>67000</v>
          </cell>
          <cell r="I735">
            <v>12</v>
          </cell>
        </row>
        <row r="736">
          <cell r="A736">
            <v>50</v>
          </cell>
          <cell r="B736" t="str">
            <v>Гамзат-Очун</v>
          </cell>
          <cell r="C736" t="str">
            <v>ф/х</v>
          </cell>
          <cell r="D736" t="str">
            <v>Зафаробод</v>
          </cell>
          <cell r="E736" t="str">
            <v>Зафаробод</v>
          </cell>
          <cell r="F736">
            <v>56600</v>
          </cell>
          <cell r="I736">
            <v>12</v>
          </cell>
        </row>
        <row r="737">
          <cell r="A737">
            <v>51</v>
          </cell>
          <cell r="B737" t="str">
            <v>Гулсаида</v>
          </cell>
          <cell r="C737" t="str">
            <v>ф/х</v>
          </cell>
          <cell r="D737" t="str">
            <v>Зафаробод</v>
          </cell>
          <cell r="E737" t="str">
            <v>Зафаробод</v>
          </cell>
          <cell r="F737">
            <v>29900</v>
          </cell>
          <cell r="I737">
            <v>8</v>
          </cell>
        </row>
        <row r="738">
          <cell r="A738">
            <v>52</v>
          </cell>
          <cell r="B738" t="str">
            <v>Гулшан</v>
          </cell>
          <cell r="C738" t="str">
            <v>ф/х</v>
          </cell>
          <cell r="D738" t="str">
            <v>Зафаробод</v>
          </cell>
          <cell r="E738" t="str">
            <v>Зафаробод</v>
          </cell>
          <cell r="F738">
            <v>71800</v>
          </cell>
          <cell r="I738">
            <v>8</v>
          </cell>
        </row>
        <row r="739">
          <cell r="A739">
            <v>53</v>
          </cell>
          <cell r="B739" t="str">
            <v>Дашт</v>
          </cell>
          <cell r="C739" t="str">
            <v>ф/х</v>
          </cell>
          <cell r="D739" t="str">
            <v>Зафаробод</v>
          </cell>
          <cell r="E739" t="str">
            <v>Зафаробод</v>
          </cell>
          <cell r="F739">
            <v>86000</v>
          </cell>
          <cell r="I739">
            <v>12</v>
          </cell>
        </row>
        <row r="740">
          <cell r="A740">
            <v>54</v>
          </cell>
          <cell r="B740" t="str">
            <v>Жамол</v>
          </cell>
          <cell r="C740" t="str">
            <v>ф/х</v>
          </cell>
          <cell r="D740" t="str">
            <v>Зафаробод</v>
          </cell>
          <cell r="E740" t="str">
            <v>Зафаробод</v>
          </cell>
          <cell r="F740">
            <v>59200</v>
          </cell>
          <cell r="I740">
            <v>12</v>
          </cell>
        </row>
        <row r="741">
          <cell r="A741">
            <v>55</v>
          </cell>
          <cell r="B741" t="str">
            <v>Жамшид</v>
          </cell>
          <cell r="C741" t="str">
            <v>ф/х</v>
          </cell>
          <cell r="D741" t="str">
            <v>Зафаробод</v>
          </cell>
          <cell r="E741" t="str">
            <v>Зафаробод</v>
          </cell>
          <cell r="F741">
            <v>131700</v>
          </cell>
          <cell r="I741">
            <v>15</v>
          </cell>
        </row>
        <row r="742">
          <cell r="A742">
            <v>56</v>
          </cell>
          <cell r="B742" t="str">
            <v>Жовидон</v>
          </cell>
          <cell r="C742" t="str">
            <v>ф/х</v>
          </cell>
          <cell r="D742" t="str">
            <v>Зафаробод</v>
          </cell>
          <cell r="E742" t="str">
            <v>Зафаробод</v>
          </cell>
          <cell r="F742">
            <v>23400</v>
          </cell>
          <cell r="I742">
            <v>14</v>
          </cell>
        </row>
        <row r="743">
          <cell r="A743">
            <v>57</v>
          </cell>
          <cell r="B743" t="str">
            <v>Кумуш</v>
          </cell>
          <cell r="C743" t="str">
            <v>ф/х</v>
          </cell>
          <cell r="D743" t="str">
            <v>Зафаробод</v>
          </cell>
          <cell r="E743" t="str">
            <v>Зафаробод</v>
          </cell>
          <cell r="F743">
            <v>51000</v>
          </cell>
          <cell r="I743">
            <v>12</v>
          </cell>
        </row>
        <row r="744">
          <cell r="A744">
            <v>58</v>
          </cell>
          <cell r="B744" t="str">
            <v>Куняшер</v>
          </cell>
          <cell r="C744" t="str">
            <v>ф/х</v>
          </cell>
          <cell r="D744" t="str">
            <v>Зафаробод</v>
          </cell>
          <cell r="E744" t="str">
            <v>Зафаробод</v>
          </cell>
          <cell r="F744">
            <v>44100</v>
          </cell>
          <cell r="I744">
            <v>12</v>
          </cell>
        </row>
        <row r="745">
          <cell r="A745">
            <v>59</v>
          </cell>
          <cell r="B745" t="str">
            <v>Леган</v>
          </cell>
          <cell r="C745" t="str">
            <v>ф/х</v>
          </cell>
          <cell r="D745" t="str">
            <v>Зафаробод</v>
          </cell>
          <cell r="E745" t="str">
            <v>Зафаробод</v>
          </cell>
          <cell r="F745">
            <v>14000</v>
          </cell>
          <cell r="I745">
            <v>12</v>
          </cell>
        </row>
        <row r="746">
          <cell r="A746">
            <v>60</v>
          </cell>
          <cell r="B746" t="str">
            <v>Мезон</v>
          </cell>
          <cell r="C746" t="str">
            <v>ф/х</v>
          </cell>
          <cell r="D746" t="str">
            <v>Зафаробод</v>
          </cell>
          <cell r="E746" t="str">
            <v>Зафаробод</v>
          </cell>
          <cell r="F746">
            <v>82900</v>
          </cell>
          <cell r="I746">
            <v>6</v>
          </cell>
        </row>
        <row r="747">
          <cell r="A747">
            <v>61</v>
          </cell>
          <cell r="B747" t="str">
            <v>Миролим</v>
          </cell>
          <cell r="C747" t="str">
            <v>ф/х</v>
          </cell>
          <cell r="D747" t="str">
            <v>Зафаробод</v>
          </cell>
          <cell r="E747" t="str">
            <v>Зафаробод</v>
          </cell>
          <cell r="F747">
            <v>117100</v>
          </cell>
          <cell r="I747">
            <v>13</v>
          </cell>
        </row>
        <row r="748">
          <cell r="A748">
            <v>62</v>
          </cell>
          <cell r="B748" t="str">
            <v>Назар ота</v>
          </cell>
          <cell r="C748" t="str">
            <v>ф/х</v>
          </cell>
          <cell r="D748" t="str">
            <v>Зафаробод</v>
          </cell>
          <cell r="E748" t="str">
            <v>Зафаробод</v>
          </cell>
          <cell r="F748">
            <v>91600</v>
          </cell>
          <cell r="I748">
            <v>14</v>
          </cell>
        </row>
        <row r="749">
          <cell r="A749">
            <v>63</v>
          </cell>
          <cell r="B749" t="str">
            <v>Нодирбек</v>
          </cell>
          <cell r="C749" t="str">
            <v>ф/х</v>
          </cell>
          <cell r="D749" t="str">
            <v>Зафаробод</v>
          </cell>
          <cell r="E749" t="str">
            <v>Зафаробод</v>
          </cell>
          <cell r="F749">
            <v>27300</v>
          </cell>
          <cell r="I749">
            <v>8</v>
          </cell>
        </row>
        <row r="750">
          <cell r="A750">
            <v>64</v>
          </cell>
          <cell r="B750" t="str">
            <v xml:space="preserve">Нурота </v>
          </cell>
          <cell r="C750" t="str">
            <v>ф/х</v>
          </cell>
          <cell r="D750" t="str">
            <v>Зафаробод</v>
          </cell>
          <cell r="E750" t="str">
            <v>Зафаробод</v>
          </cell>
          <cell r="F750">
            <v>91600</v>
          </cell>
          <cell r="I750">
            <v>8</v>
          </cell>
        </row>
        <row r="751">
          <cell r="A751">
            <v>65</v>
          </cell>
          <cell r="B751" t="str">
            <v>Обид-А</v>
          </cell>
          <cell r="C751" t="str">
            <v>ф/х</v>
          </cell>
          <cell r="D751" t="str">
            <v>Зафаробод</v>
          </cell>
          <cell r="E751" t="str">
            <v>Зафаробод</v>
          </cell>
          <cell r="F751">
            <v>28300</v>
          </cell>
          <cell r="I751">
            <v>11</v>
          </cell>
        </row>
        <row r="752">
          <cell r="A752">
            <v>66</v>
          </cell>
          <cell r="B752" t="str">
            <v>Олмозор</v>
          </cell>
          <cell r="C752" t="str">
            <v>ф/х</v>
          </cell>
          <cell r="D752" t="str">
            <v>Зафаробод</v>
          </cell>
          <cell r="E752" t="str">
            <v>Зафаробод</v>
          </cell>
          <cell r="F752">
            <v>80900</v>
          </cell>
          <cell r="I752">
            <v>6</v>
          </cell>
        </row>
        <row r="753">
          <cell r="A753">
            <v>67</v>
          </cell>
          <cell r="B753" t="str">
            <v>Пармон ота</v>
          </cell>
          <cell r="C753" t="str">
            <v>ф/х</v>
          </cell>
          <cell r="D753" t="str">
            <v>Зафаробод</v>
          </cell>
          <cell r="E753" t="str">
            <v>Зафаробод</v>
          </cell>
          <cell r="F753">
            <v>30900</v>
          </cell>
          <cell r="I753">
            <v>12</v>
          </cell>
        </row>
        <row r="754">
          <cell r="A754">
            <v>68</v>
          </cell>
          <cell r="B754" t="str">
            <v>Пахтазор</v>
          </cell>
          <cell r="C754" t="str">
            <v>ф/х</v>
          </cell>
          <cell r="D754" t="str">
            <v>Зафаробод</v>
          </cell>
          <cell r="E754" t="str">
            <v>Зафаробод</v>
          </cell>
          <cell r="F754">
            <v>56700</v>
          </cell>
          <cell r="I754">
            <v>12</v>
          </cell>
        </row>
        <row r="755">
          <cell r="A755">
            <v>69</v>
          </cell>
          <cell r="B755" t="str">
            <v>Сангшох</v>
          </cell>
          <cell r="C755" t="str">
            <v>ф/х</v>
          </cell>
          <cell r="D755" t="str">
            <v>Зафаробод</v>
          </cell>
          <cell r="E755" t="str">
            <v>Зафаробод</v>
          </cell>
          <cell r="F755">
            <v>27200</v>
          </cell>
          <cell r="I755">
            <v>13</v>
          </cell>
        </row>
        <row r="756">
          <cell r="A756">
            <v>70</v>
          </cell>
          <cell r="B756" t="str">
            <v>Сертомир</v>
          </cell>
          <cell r="C756" t="str">
            <v>ф/х</v>
          </cell>
          <cell r="D756" t="str">
            <v>Зафаробод</v>
          </cell>
          <cell r="E756" t="str">
            <v>Зафаробод</v>
          </cell>
          <cell r="F756">
            <v>75400</v>
          </cell>
          <cell r="I756">
            <v>10</v>
          </cell>
        </row>
        <row r="757">
          <cell r="A757">
            <v>71</v>
          </cell>
          <cell r="B757" t="str">
            <v>Симон-Дефо</v>
          </cell>
          <cell r="C757" t="str">
            <v>ф/х</v>
          </cell>
          <cell r="D757" t="str">
            <v>Зафаробод</v>
          </cell>
          <cell r="E757" t="str">
            <v>Зафаробод</v>
          </cell>
          <cell r="F757">
            <v>63000</v>
          </cell>
          <cell r="I757">
            <v>14</v>
          </cell>
        </row>
        <row r="758">
          <cell r="A758">
            <v>72</v>
          </cell>
          <cell r="B758" t="str">
            <v>Солин бургути</v>
          </cell>
          <cell r="C758" t="str">
            <v>ф/х</v>
          </cell>
          <cell r="D758" t="str">
            <v>Зафаробод</v>
          </cell>
          <cell r="E758" t="str">
            <v>Зафаробод</v>
          </cell>
          <cell r="F758">
            <v>41900</v>
          </cell>
          <cell r="I758">
            <v>14</v>
          </cell>
        </row>
        <row r="759">
          <cell r="A759">
            <v>73</v>
          </cell>
          <cell r="B759" t="str">
            <v>Танга топди</v>
          </cell>
          <cell r="C759" t="str">
            <v>ф/х</v>
          </cell>
          <cell r="D759" t="str">
            <v>Зафаробод</v>
          </cell>
          <cell r="E759" t="str">
            <v>Зафаробод</v>
          </cell>
          <cell r="F759">
            <v>54000</v>
          </cell>
          <cell r="I759">
            <v>10</v>
          </cell>
        </row>
        <row r="760">
          <cell r="A760">
            <v>74</v>
          </cell>
          <cell r="B760" t="str">
            <v>Тараккиёт товуши</v>
          </cell>
          <cell r="C760" t="str">
            <v>ф/х</v>
          </cell>
          <cell r="D760" t="str">
            <v>Зафаробод</v>
          </cell>
          <cell r="E760" t="str">
            <v>Зафаробод</v>
          </cell>
          <cell r="F760">
            <v>50000</v>
          </cell>
          <cell r="I760">
            <v>11</v>
          </cell>
        </row>
        <row r="761">
          <cell r="A761">
            <v>75</v>
          </cell>
          <cell r="B761" t="str">
            <v>Тохир</v>
          </cell>
          <cell r="C761" t="str">
            <v>ф/х</v>
          </cell>
          <cell r="D761" t="str">
            <v>Зафаробод</v>
          </cell>
          <cell r="E761" t="str">
            <v>Зафаробод</v>
          </cell>
          <cell r="F761">
            <v>51300</v>
          </cell>
          <cell r="I761">
            <v>12</v>
          </cell>
        </row>
        <row r="762">
          <cell r="A762">
            <v>76</v>
          </cell>
          <cell r="B762" t="str">
            <v>Тошбулок</v>
          </cell>
          <cell r="C762" t="str">
            <v>ф/х</v>
          </cell>
          <cell r="D762" t="str">
            <v>Зафаробод</v>
          </cell>
          <cell r="E762" t="str">
            <v>Зафаробод</v>
          </cell>
          <cell r="F762">
            <v>53000</v>
          </cell>
          <cell r="I762">
            <v>9</v>
          </cell>
        </row>
        <row r="763">
          <cell r="A763">
            <v>77</v>
          </cell>
          <cell r="B763" t="str">
            <v>Тошлок</v>
          </cell>
          <cell r="C763" t="str">
            <v>ф/х</v>
          </cell>
          <cell r="D763" t="str">
            <v>Зафаробод</v>
          </cell>
          <cell r="E763" t="str">
            <v>Зафаробод</v>
          </cell>
          <cell r="F763">
            <v>117400</v>
          </cell>
          <cell r="I763">
            <v>9</v>
          </cell>
        </row>
        <row r="764">
          <cell r="A764">
            <v>78</v>
          </cell>
          <cell r="B764" t="str">
            <v>Умар</v>
          </cell>
          <cell r="C764" t="str">
            <v>ф/х</v>
          </cell>
          <cell r="D764" t="str">
            <v>Зафаробод</v>
          </cell>
          <cell r="E764" t="str">
            <v>Зафаробод</v>
          </cell>
          <cell r="F764">
            <v>44200</v>
          </cell>
          <cell r="I764">
            <v>12</v>
          </cell>
        </row>
        <row r="765">
          <cell r="A765">
            <v>79</v>
          </cell>
          <cell r="B765" t="str">
            <v>Уч киз тоги</v>
          </cell>
          <cell r="C765" t="str">
            <v>ф/х</v>
          </cell>
          <cell r="D765" t="str">
            <v>Зафаробод</v>
          </cell>
          <cell r="E765" t="str">
            <v>Зафаробод</v>
          </cell>
          <cell r="F765">
            <v>29600</v>
          </cell>
          <cell r="I765">
            <v>6</v>
          </cell>
        </row>
        <row r="766">
          <cell r="A766">
            <v>80</v>
          </cell>
          <cell r="B766" t="str">
            <v>Учнор</v>
          </cell>
          <cell r="C766" t="str">
            <v>ф/х</v>
          </cell>
          <cell r="D766" t="str">
            <v>Зафаробод</v>
          </cell>
          <cell r="E766" t="str">
            <v>Зафаробод</v>
          </cell>
          <cell r="F766">
            <v>18100</v>
          </cell>
          <cell r="I766">
            <v>12</v>
          </cell>
        </row>
        <row r="767">
          <cell r="A767">
            <v>81</v>
          </cell>
          <cell r="B767" t="str">
            <v>Халил ота</v>
          </cell>
          <cell r="C767" t="str">
            <v>ф/х</v>
          </cell>
          <cell r="D767" t="str">
            <v>Зафаробод</v>
          </cell>
          <cell r="E767" t="str">
            <v>Зафаробод</v>
          </cell>
          <cell r="F767">
            <v>96800</v>
          </cell>
          <cell r="I767">
            <v>11</v>
          </cell>
        </row>
        <row r="768">
          <cell r="A768">
            <v>82</v>
          </cell>
          <cell r="B768" t="str">
            <v>Хидиросмон</v>
          </cell>
          <cell r="C768" t="str">
            <v>ф/х</v>
          </cell>
          <cell r="D768" t="str">
            <v>Зафаробод</v>
          </cell>
          <cell r="E768" t="str">
            <v>Зафаробод</v>
          </cell>
          <cell r="F768">
            <v>154700</v>
          </cell>
          <cell r="I768">
            <v>8</v>
          </cell>
        </row>
        <row r="769">
          <cell r="A769">
            <v>83</v>
          </cell>
          <cell r="B769" t="str">
            <v>Холик ота</v>
          </cell>
          <cell r="C769" t="str">
            <v>ф/х</v>
          </cell>
          <cell r="D769" t="str">
            <v>Зафаробод</v>
          </cell>
          <cell r="E769" t="str">
            <v>Зафаробод</v>
          </cell>
          <cell r="F769">
            <v>64100</v>
          </cell>
          <cell r="I769">
            <v>8</v>
          </cell>
        </row>
        <row r="770">
          <cell r="A770">
            <v>84</v>
          </cell>
          <cell r="B770" t="str">
            <v>Чинор</v>
          </cell>
          <cell r="C770" t="str">
            <v>ф/х</v>
          </cell>
          <cell r="D770" t="str">
            <v>Зафаробод</v>
          </cell>
          <cell r="E770" t="str">
            <v>Зафаробод</v>
          </cell>
          <cell r="F770">
            <v>50100</v>
          </cell>
          <cell r="I770">
            <v>12</v>
          </cell>
        </row>
        <row r="771">
          <cell r="A771">
            <v>85</v>
          </cell>
          <cell r="B771" t="str">
            <v>Шамсия</v>
          </cell>
          <cell r="C771" t="str">
            <v>ф/х</v>
          </cell>
          <cell r="D771" t="str">
            <v>Зафаробод</v>
          </cell>
          <cell r="E771" t="str">
            <v>Зафаробод</v>
          </cell>
          <cell r="F771">
            <v>74000</v>
          </cell>
          <cell r="I771">
            <v>8</v>
          </cell>
        </row>
        <row r="772">
          <cell r="A772">
            <v>86</v>
          </cell>
          <cell r="B772" t="str">
            <v>Шодибой ота</v>
          </cell>
          <cell r="C772" t="str">
            <v>ф/х</v>
          </cell>
          <cell r="D772" t="str">
            <v>Зафаробод</v>
          </cell>
          <cell r="E772" t="str">
            <v>Зафаробод</v>
          </cell>
          <cell r="F772">
            <v>33100</v>
          </cell>
          <cell r="I772">
            <v>8</v>
          </cell>
        </row>
        <row r="773">
          <cell r="A773">
            <v>87</v>
          </cell>
          <cell r="B773" t="str">
            <v>Шурбулок</v>
          </cell>
          <cell r="C773" t="str">
            <v>ф/х</v>
          </cell>
          <cell r="D773" t="str">
            <v>Зафаробод</v>
          </cell>
          <cell r="E773" t="str">
            <v>Зафаробод</v>
          </cell>
          <cell r="F773">
            <v>66500</v>
          </cell>
          <cell r="I773">
            <v>8</v>
          </cell>
        </row>
        <row r="774">
          <cell r="A774">
            <v>88</v>
          </cell>
          <cell r="B774" t="str">
            <v>Эркин</v>
          </cell>
          <cell r="C774" t="str">
            <v>ф/х</v>
          </cell>
          <cell r="D774" t="str">
            <v>Зафаробод</v>
          </cell>
          <cell r="E774" t="str">
            <v>Зафаробод</v>
          </cell>
          <cell r="F774">
            <v>57000</v>
          </cell>
          <cell r="I774">
            <v>7</v>
          </cell>
        </row>
        <row r="775">
          <cell r="A775">
            <v>89</v>
          </cell>
          <cell r="B775" t="str">
            <v>Юзбой суфи</v>
          </cell>
          <cell r="C775" t="str">
            <v>ф/х</v>
          </cell>
          <cell r="D775" t="str">
            <v>Зафаробод</v>
          </cell>
          <cell r="E775" t="str">
            <v>Зафаробод</v>
          </cell>
          <cell r="F775">
            <v>36900</v>
          </cell>
          <cell r="I775">
            <v>10</v>
          </cell>
        </row>
        <row r="776">
          <cell r="A776">
            <v>90</v>
          </cell>
          <cell r="B776" t="str">
            <v>Янгиобод-1</v>
          </cell>
          <cell r="C776" t="str">
            <v>ф/х</v>
          </cell>
          <cell r="D776" t="str">
            <v>Зафаробод</v>
          </cell>
          <cell r="E776" t="str">
            <v>Зафаробод</v>
          </cell>
          <cell r="F776">
            <v>21500</v>
          </cell>
          <cell r="I776">
            <v>11</v>
          </cell>
        </row>
        <row r="777">
          <cell r="A777">
            <v>45</v>
          </cell>
          <cell r="B777" t="str">
            <v>Бегзод-1</v>
          </cell>
          <cell r="C777" t="str">
            <v>б/т</v>
          </cell>
          <cell r="D777" t="str">
            <v>Зафаробод</v>
          </cell>
          <cell r="E777" t="str">
            <v>Зафаробод</v>
          </cell>
          <cell r="F777">
            <v>94200</v>
          </cell>
          <cell r="I777">
            <v>8</v>
          </cell>
        </row>
        <row r="778">
          <cell r="A778">
            <v>1</v>
          </cell>
          <cell r="B778" t="str">
            <v>Адирлик богида</v>
          </cell>
          <cell r="C778" t="str">
            <v>ф/х</v>
          </cell>
          <cell r="D778" t="str">
            <v>Беруний</v>
          </cell>
          <cell r="E778" t="str">
            <v>Зафаробод</v>
          </cell>
          <cell r="F778">
            <v>12600</v>
          </cell>
          <cell r="J778">
            <v>10</v>
          </cell>
        </row>
        <row r="779">
          <cell r="A779">
            <v>2</v>
          </cell>
          <cell r="B779" t="str">
            <v>Али-Абу-Бакир</v>
          </cell>
          <cell r="C779" t="str">
            <v>ф/х</v>
          </cell>
          <cell r="D779" t="str">
            <v>Беруний</v>
          </cell>
          <cell r="E779" t="str">
            <v>Зафаробод</v>
          </cell>
          <cell r="F779">
            <v>166300</v>
          </cell>
          <cell r="H779">
            <v>15</v>
          </cell>
        </row>
        <row r="780">
          <cell r="A780">
            <v>3</v>
          </cell>
          <cell r="B780" t="str">
            <v>Ахмат тадбиркор</v>
          </cell>
          <cell r="C780" t="str">
            <v>ф/х</v>
          </cell>
          <cell r="D780" t="str">
            <v>Беруний</v>
          </cell>
          <cell r="E780" t="str">
            <v>Зафаробод</v>
          </cell>
          <cell r="F780">
            <v>12100</v>
          </cell>
          <cell r="J780">
            <v>10</v>
          </cell>
        </row>
        <row r="781">
          <cell r="A781">
            <v>4</v>
          </cell>
          <cell r="B781" t="str">
            <v>Бахром Боллибоев</v>
          </cell>
          <cell r="C781" t="str">
            <v>ф/х</v>
          </cell>
          <cell r="D781" t="str">
            <v>Беруний</v>
          </cell>
          <cell r="E781" t="str">
            <v>Зафаробод</v>
          </cell>
          <cell r="F781">
            <v>12000</v>
          </cell>
          <cell r="J781">
            <v>8</v>
          </cell>
        </row>
        <row r="782">
          <cell r="A782">
            <v>5</v>
          </cell>
          <cell r="B782" t="str">
            <v>Бозорбой ота авлоди</v>
          </cell>
          <cell r="C782" t="str">
            <v>ф/х</v>
          </cell>
          <cell r="D782" t="str">
            <v>Беруний</v>
          </cell>
          <cell r="E782" t="str">
            <v>Зафаробод</v>
          </cell>
          <cell r="F782">
            <v>27000</v>
          </cell>
          <cell r="J782">
            <v>8</v>
          </cell>
        </row>
        <row r="783">
          <cell r="A783">
            <v>6</v>
          </cell>
          <cell r="B783" t="str">
            <v>Бурхон бобо</v>
          </cell>
          <cell r="C783" t="str">
            <v>ф/х</v>
          </cell>
          <cell r="D783" t="str">
            <v>Беруний</v>
          </cell>
          <cell r="E783" t="str">
            <v>Зафаробод</v>
          </cell>
          <cell r="F783">
            <v>35300</v>
          </cell>
          <cell r="J783">
            <v>12</v>
          </cell>
        </row>
        <row r="784">
          <cell r="A784">
            <v>7</v>
          </cell>
          <cell r="B784" t="str">
            <v>Гайратбек-Султон</v>
          </cell>
          <cell r="C784" t="str">
            <v>ф/х</v>
          </cell>
          <cell r="D784" t="str">
            <v>Беруний</v>
          </cell>
          <cell r="E784" t="str">
            <v>Зафаробод</v>
          </cell>
          <cell r="F784">
            <v>27900</v>
          </cell>
          <cell r="J784">
            <v>8</v>
          </cell>
        </row>
        <row r="785">
          <cell r="A785">
            <v>8</v>
          </cell>
          <cell r="B785" t="str">
            <v>Гайрат-Жавохир</v>
          </cell>
          <cell r="C785" t="str">
            <v>ф/х</v>
          </cell>
          <cell r="D785" t="str">
            <v>Беруний</v>
          </cell>
          <cell r="E785" t="str">
            <v>Зафаробод</v>
          </cell>
          <cell r="F785">
            <v>18500</v>
          </cell>
          <cell r="J785">
            <v>12</v>
          </cell>
        </row>
        <row r="786">
          <cell r="A786">
            <v>9</v>
          </cell>
          <cell r="B786" t="str">
            <v>Ганишер</v>
          </cell>
          <cell r="C786" t="str">
            <v>ф/х</v>
          </cell>
          <cell r="D786" t="str">
            <v>Беруний</v>
          </cell>
          <cell r="E786" t="str">
            <v>Зафаробод</v>
          </cell>
          <cell r="F786">
            <v>8300</v>
          </cell>
          <cell r="J786">
            <v>14</v>
          </cell>
        </row>
        <row r="787">
          <cell r="A787">
            <v>10</v>
          </cell>
          <cell r="B787" t="str">
            <v>Жавшар ота</v>
          </cell>
          <cell r="C787" t="str">
            <v>ф/х</v>
          </cell>
          <cell r="D787" t="str">
            <v>Беруний</v>
          </cell>
          <cell r="E787" t="str">
            <v>Зафаробод</v>
          </cell>
          <cell r="F787">
            <v>22700</v>
          </cell>
          <cell r="J787">
            <v>5</v>
          </cell>
        </row>
        <row r="788">
          <cell r="A788">
            <v>11</v>
          </cell>
          <cell r="B788" t="str">
            <v>Зайниддин-Дилшод</v>
          </cell>
          <cell r="C788" t="str">
            <v>ф/х</v>
          </cell>
          <cell r="D788" t="str">
            <v>Беруний</v>
          </cell>
          <cell r="E788" t="str">
            <v>Зафаробод</v>
          </cell>
          <cell r="F788">
            <v>14200</v>
          </cell>
          <cell r="J788">
            <v>6</v>
          </cell>
        </row>
        <row r="789">
          <cell r="A789">
            <v>12</v>
          </cell>
          <cell r="B789" t="str">
            <v>Илмира-Шахзода</v>
          </cell>
          <cell r="C789" t="str">
            <v>ф/х</v>
          </cell>
          <cell r="D789" t="str">
            <v>Беруний</v>
          </cell>
          <cell r="E789" t="str">
            <v>Зафаробод</v>
          </cell>
          <cell r="F789">
            <v>8100</v>
          </cell>
          <cell r="J789">
            <v>10</v>
          </cell>
        </row>
        <row r="790">
          <cell r="A790">
            <v>13</v>
          </cell>
          <cell r="B790" t="str">
            <v>Камар Курбонов</v>
          </cell>
          <cell r="C790" t="str">
            <v>ф/х</v>
          </cell>
          <cell r="D790" t="str">
            <v>Беруний</v>
          </cell>
          <cell r="E790" t="str">
            <v>Зафаробод</v>
          </cell>
          <cell r="F790">
            <v>9800</v>
          </cell>
          <cell r="J790">
            <v>14</v>
          </cell>
        </row>
        <row r="791">
          <cell r="A791">
            <v>14</v>
          </cell>
          <cell r="B791" t="str">
            <v>Камол ота</v>
          </cell>
          <cell r="C791" t="str">
            <v>ф/х</v>
          </cell>
          <cell r="D791" t="str">
            <v>Беруний</v>
          </cell>
          <cell r="E791" t="str">
            <v>Зафаробод</v>
          </cell>
          <cell r="F791">
            <v>11400</v>
          </cell>
          <cell r="J791">
            <v>12</v>
          </cell>
        </row>
        <row r="792">
          <cell r="A792">
            <v>15</v>
          </cell>
          <cell r="B792" t="str">
            <v>Кенг-кирра</v>
          </cell>
          <cell r="C792" t="str">
            <v>ф/х</v>
          </cell>
          <cell r="D792" t="str">
            <v>Беруний</v>
          </cell>
          <cell r="E792" t="str">
            <v>Зафаробод</v>
          </cell>
          <cell r="F792">
            <v>19400</v>
          </cell>
          <cell r="J792">
            <v>10</v>
          </cell>
        </row>
        <row r="793">
          <cell r="A793">
            <v>16</v>
          </cell>
          <cell r="B793" t="str">
            <v>Кили буйи</v>
          </cell>
          <cell r="C793" t="str">
            <v>ф/х</v>
          </cell>
          <cell r="D793" t="str">
            <v>Беруний</v>
          </cell>
          <cell r="E793" t="str">
            <v>Зафаробод</v>
          </cell>
          <cell r="F793">
            <v>37800</v>
          </cell>
          <cell r="J793">
            <v>6</v>
          </cell>
        </row>
        <row r="794">
          <cell r="A794">
            <v>17</v>
          </cell>
          <cell r="B794" t="str">
            <v>Клара-Рохмонкул кизи</v>
          </cell>
          <cell r="C794" t="str">
            <v>ф/х</v>
          </cell>
          <cell r="D794" t="str">
            <v>Беруний</v>
          </cell>
          <cell r="E794" t="str">
            <v>Зафаробод</v>
          </cell>
          <cell r="F794">
            <v>14600</v>
          </cell>
          <cell r="J794">
            <v>8</v>
          </cell>
        </row>
        <row r="795">
          <cell r="A795">
            <v>18</v>
          </cell>
          <cell r="B795" t="str">
            <v>Конжиголи</v>
          </cell>
          <cell r="C795" t="str">
            <v>ф/х</v>
          </cell>
          <cell r="D795" t="str">
            <v>Беруний</v>
          </cell>
          <cell r="E795" t="str">
            <v>Зафаробод</v>
          </cell>
          <cell r="F795">
            <v>28000</v>
          </cell>
          <cell r="J795">
            <v>8</v>
          </cell>
        </row>
        <row r="796">
          <cell r="A796">
            <v>19</v>
          </cell>
          <cell r="B796" t="str">
            <v>Коплонбек-Болибек</v>
          </cell>
          <cell r="C796" t="str">
            <v>ф/х</v>
          </cell>
          <cell r="D796" t="str">
            <v>Беруний</v>
          </cell>
          <cell r="E796" t="str">
            <v>Зафаробод</v>
          </cell>
          <cell r="F796">
            <v>66000</v>
          </cell>
          <cell r="J796">
            <v>10</v>
          </cell>
        </row>
        <row r="797">
          <cell r="A797">
            <v>20</v>
          </cell>
          <cell r="B797" t="str">
            <v>Кувнок ота</v>
          </cell>
          <cell r="C797" t="str">
            <v>ф/х</v>
          </cell>
          <cell r="D797" t="str">
            <v>Беруний</v>
          </cell>
          <cell r="E797" t="str">
            <v>Зафаробод</v>
          </cell>
          <cell r="F797">
            <v>16200</v>
          </cell>
          <cell r="J797">
            <v>8</v>
          </cell>
        </row>
        <row r="798">
          <cell r="A798">
            <v>21</v>
          </cell>
          <cell r="B798" t="str">
            <v>Куш кир-Дукур сой</v>
          </cell>
          <cell r="C798" t="str">
            <v>ф/х</v>
          </cell>
          <cell r="D798" t="str">
            <v>Беруний</v>
          </cell>
          <cell r="E798" t="str">
            <v>Зафаробод</v>
          </cell>
          <cell r="F798">
            <v>28900</v>
          </cell>
          <cell r="J798">
            <v>12</v>
          </cell>
        </row>
        <row r="799">
          <cell r="A799">
            <v>22</v>
          </cell>
          <cell r="B799" t="str">
            <v>Марат-Миржалол</v>
          </cell>
          <cell r="C799" t="str">
            <v>ф/х</v>
          </cell>
          <cell r="D799" t="str">
            <v>Беруний</v>
          </cell>
          <cell r="E799" t="str">
            <v>Зафаробод</v>
          </cell>
          <cell r="F799">
            <v>24200</v>
          </cell>
          <cell r="J799">
            <v>8</v>
          </cell>
        </row>
        <row r="800">
          <cell r="A800">
            <v>23</v>
          </cell>
          <cell r="B800" t="str">
            <v>Махаммат ота авлоди</v>
          </cell>
          <cell r="C800" t="str">
            <v>ф/х</v>
          </cell>
          <cell r="D800" t="str">
            <v>Беруний</v>
          </cell>
          <cell r="E800" t="str">
            <v>Зафаробод</v>
          </cell>
          <cell r="F800">
            <v>9200</v>
          </cell>
          <cell r="J800">
            <v>11</v>
          </cell>
        </row>
        <row r="801">
          <cell r="A801">
            <v>24</v>
          </cell>
          <cell r="B801" t="str">
            <v>Наката</v>
          </cell>
          <cell r="C801" t="str">
            <v>ф/х</v>
          </cell>
          <cell r="D801" t="str">
            <v>Беруний</v>
          </cell>
          <cell r="E801" t="str">
            <v>Зафаробод</v>
          </cell>
          <cell r="F801">
            <v>25100</v>
          </cell>
          <cell r="J801">
            <v>12</v>
          </cell>
        </row>
        <row r="802">
          <cell r="A802">
            <v>25</v>
          </cell>
          <cell r="B802" t="str">
            <v>Нозин-Наргиз</v>
          </cell>
          <cell r="C802" t="str">
            <v>ф/х</v>
          </cell>
          <cell r="D802" t="str">
            <v>Беруний</v>
          </cell>
          <cell r="E802" t="str">
            <v>Зафаробод</v>
          </cell>
          <cell r="F802">
            <v>15700</v>
          </cell>
          <cell r="J802">
            <v>14</v>
          </cell>
        </row>
        <row r="803">
          <cell r="A803">
            <v>26</v>
          </cell>
          <cell r="B803" t="str">
            <v>Озод куш самода</v>
          </cell>
          <cell r="C803" t="str">
            <v>ф/х</v>
          </cell>
          <cell r="D803" t="str">
            <v>Беруний</v>
          </cell>
          <cell r="E803" t="str">
            <v>Зафаробод</v>
          </cell>
          <cell r="F803">
            <v>25300</v>
          </cell>
          <cell r="J803">
            <v>12</v>
          </cell>
        </row>
        <row r="804">
          <cell r="A804">
            <v>27</v>
          </cell>
          <cell r="B804" t="str">
            <v xml:space="preserve">Прим-Ёкуббек </v>
          </cell>
          <cell r="C804" t="str">
            <v>ф/х</v>
          </cell>
          <cell r="D804" t="str">
            <v>Беруний</v>
          </cell>
          <cell r="E804" t="str">
            <v>Зафаробод</v>
          </cell>
          <cell r="F804">
            <v>14700</v>
          </cell>
          <cell r="J804">
            <v>8</v>
          </cell>
        </row>
        <row r="805">
          <cell r="A805">
            <v>28</v>
          </cell>
          <cell r="B805" t="str">
            <v>Сайдулхон-Олим</v>
          </cell>
          <cell r="C805" t="str">
            <v>ф/х</v>
          </cell>
          <cell r="D805" t="str">
            <v>Беруний</v>
          </cell>
          <cell r="E805" t="str">
            <v>Зафаробод</v>
          </cell>
          <cell r="F805">
            <v>17400</v>
          </cell>
          <cell r="J805">
            <v>15</v>
          </cell>
        </row>
        <row r="806">
          <cell r="A806">
            <v>29</v>
          </cell>
          <cell r="B806" t="str">
            <v>Тошкудук ота</v>
          </cell>
          <cell r="C806" t="str">
            <v>ф/х</v>
          </cell>
          <cell r="D806" t="str">
            <v>Беруний</v>
          </cell>
          <cell r="E806" t="str">
            <v>Зафаробод</v>
          </cell>
          <cell r="F806">
            <v>18400</v>
          </cell>
          <cell r="J806">
            <v>12</v>
          </cell>
        </row>
        <row r="807">
          <cell r="A807">
            <v>30</v>
          </cell>
          <cell r="B807" t="str">
            <v>Тухтахон-Элбос</v>
          </cell>
          <cell r="C807" t="str">
            <v>ф/х</v>
          </cell>
          <cell r="D807" t="str">
            <v>Беруний</v>
          </cell>
          <cell r="E807" t="str">
            <v>Зафаробод</v>
          </cell>
          <cell r="F807">
            <v>13100</v>
          </cell>
          <cell r="J807">
            <v>8</v>
          </cell>
        </row>
        <row r="808">
          <cell r="A808">
            <v>31</v>
          </cell>
          <cell r="B808" t="str">
            <v>Умиджон Синдаров</v>
          </cell>
          <cell r="C808" t="str">
            <v>ф/х</v>
          </cell>
          <cell r="D808" t="str">
            <v>Беруний</v>
          </cell>
          <cell r="E808" t="str">
            <v>Зафаробод</v>
          </cell>
          <cell r="F808">
            <v>14900</v>
          </cell>
          <cell r="J808">
            <v>13</v>
          </cell>
        </row>
        <row r="809">
          <cell r="A809">
            <v>32</v>
          </cell>
          <cell r="B809" t="str">
            <v>Урол-Достон</v>
          </cell>
          <cell r="C809" t="str">
            <v>ф/х</v>
          </cell>
          <cell r="D809" t="str">
            <v>Беруний</v>
          </cell>
          <cell r="E809" t="str">
            <v>Зафаробод</v>
          </cell>
          <cell r="F809">
            <v>21900</v>
          </cell>
          <cell r="J809">
            <v>12</v>
          </cell>
        </row>
        <row r="810">
          <cell r="A810">
            <v>33</v>
          </cell>
          <cell r="B810" t="str">
            <v>Фазлиддин Аблакимов</v>
          </cell>
          <cell r="C810" t="str">
            <v>ф/х</v>
          </cell>
          <cell r="D810" t="str">
            <v>Беруний</v>
          </cell>
          <cell r="E810" t="str">
            <v>Зафаробод</v>
          </cell>
          <cell r="F810">
            <v>12000</v>
          </cell>
          <cell r="J810">
            <v>10</v>
          </cell>
        </row>
        <row r="811">
          <cell r="A811">
            <v>34</v>
          </cell>
          <cell r="B811" t="str">
            <v>Хайдар кул буйи</v>
          </cell>
          <cell r="C811" t="str">
            <v>ф/х</v>
          </cell>
          <cell r="D811" t="str">
            <v>Беруний</v>
          </cell>
          <cell r="E811" t="str">
            <v>Зафаробод</v>
          </cell>
          <cell r="F811">
            <v>22800</v>
          </cell>
          <cell r="J811">
            <v>12</v>
          </cell>
        </row>
        <row r="812">
          <cell r="A812">
            <v>35</v>
          </cell>
          <cell r="B812" t="str">
            <v>Хилол</v>
          </cell>
          <cell r="C812" t="str">
            <v>ф/х</v>
          </cell>
          <cell r="D812" t="str">
            <v>Беруний</v>
          </cell>
          <cell r="E812" t="str">
            <v>Зафаробод</v>
          </cell>
          <cell r="F812">
            <v>74600</v>
          </cell>
          <cell r="J812">
            <v>13</v>
          </cell>
        </row>
        <row r="813">
          <cell r="A813">
            <v>36</v>
          </cell>
          <cell r="B813" t="str">
            <v>Хиссиёт</v>
          </cell>
          <cell r="C813" t="str">
            <v>ф/х</v>
          </cell>
          <cell r="D813" t="str">
            <v>Беруний</v>
          </cell>
          <cell r="E813" t="str">
            <v>Зафаробод</v>
          </cell>
          <cell r="F813">
            <v>10800</v>
          </cell>
          <cell r="J813">
            <v>5</v>
          </cell>
        </row>
        <row r="814">
          <cell r="A814">
            <v>37</v>
          </cell>
          <cell r="B814" t="str">
            <v>Хорун- Ар-Рашид</v>
          </cell>
          <cell r="C814" t="str">
            <v>ф/х</v>
          </cell>
          <cell r="D814" t="str">
            <v>Беруний</v>
          </cell>
          <cell r="E814" t="str">
            <v>Зафаробод</v>
          </cell>
          <cell r="F814">
            <v>9100</v>
          </cell>
          <cell r="J814">
            <v>5</v>
          </cell>
        </row>
        <row r="815">
          <cell r="A815">
            <v>38</v>
          </cell>
          <cell r="B815" t="str">
            <v>Хосилбек-Камол</v>
          </cell>
          <cell r="C815" t="str">
            <v>ф/х</v>
          </cell>
          <cell r="D815" t="str">
            <v>Беруний</v>
          </cell>
          <cell r="E815" t="str">
            <v>Зафаробод</v>
          </cell>
          <cell r="F815">
            <v>14400</v>
          </cell>
          <cell r="J815">
            <v>3</v>
          </cell>
        </row>
        <row r="816">
          <cell r="A816">
            <v>39</v>
          </cell>
          <cell r="B816" t="str">
            <v>Шерпанжа</v>
          </cell>
          <cell r="C816" t="str">
            <v>ф/х</v>
          </cell>
          <cell r="D816" t="str">
            <v>Беруний</v>
          </cell>
          <cell r="E816" t="str">
            <v>Зафаробод</v>
          </cell>
          <cell r="F816">
            <v>9400</v>
          </cell>
          <cell r="J816">
            <v>5</v>
          </cell>
        </row>
        <row r="817">
          <cell r="A817">
            <v>40</v>
          </cell>
          <cell r="B817" t="str">
            <v>Ширин-1</v>
          </cell>
          <cell r="C817" t="str">
            <v>ф/х</v>
          </cell>
          <cell r="D817" t="str">
            <v>Беруний</v>
          </cell>
          <cell r="E817" t="str">
            <v>Зафаробод</v>
          </cell>
          <cell r="F817">
            <v>16700</v>
          </cell>
          <cell r="J817">
            <v>7</v>
          </cell>
        </row>
        <row r="818">
          <cell r="A818">
            <v>41</v>
          </cell>
          <cell r="B818" t="str">
            <v>Шох Усмонлик-Элёр</v>
          </cell>
          <cell r="C818" t="str">
            <v>ф/х</v>
          </cell>
          <cell r="D818" t="str">
            <v>Беруний</v>
          </cell>
          <cell r="E818" t="str">
            <v>Зафаробод</v>
          </cell>
          <cell r="F818">
            <v>17400</v>
          </cell>
          <cell r="J818">
            <v>3</v>
          </cell>
        </row>
        <row r="819">
          <cell r="J819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Results"/>
      <sheetName val="Tit"/>
      <sheetName val="январь ойи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21 шакл"/>
      <sheetName val="курс"/>
      <sheetName val="2 доход-вариант с формулой"/>
      <sheetName val="инф"/>
      <sheetName val="#ССЫЛКА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к.смета"/>
      <sheetName val="Содержание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진행 data (2)"/>
      <sheetName val="Nov5 Old,New"/>
      <sheetName val="п2"/>
      <sheetName val="Отряд  монит"/>
      <sheetName val="Macro1"/>
      <sheetName val="ВВОД"/>
      <sheetName val="Data input"/>
      <sheetName val="План пр-ва_1"/>
      <sheetName val="План продаж_1"/>
      <sheetName val="Асосий майдон-уруглик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СМЕТА СМР"/>
      <sheetName val="Assumptions"/>
      <sheetName val="Sensitivity 3 Yrs"/>
      <sheetName val="табли 4 местний совет"/>
      <sheetName val="Charge-offs and Recoveries"/>
      <sheetName val="экс хар"/>
      <sheetName val="Массив"/>
      <sheetName val="Лист1 (2)"/>
      <sheetName val="уюшмага10,09 холатига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Cвод-2"/>
      <sheetName val="Инвестка"/>
      <sheetName val="DNET"/>
      <sheetName val="балан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O4">
            <v>67.099999999999994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Ер Ресурс"/>
      <sheetName val="фориш_свод"/>
      <sheetName val="Фориш_2003"/>
      <sheetName val="Жиззах_янги_раз"/>
      <sheetName val="Ер_Ресурс"/>
      <sheetName val="БД"/>
      <sheetName val="Зан-ть(р-ны)"/>
      <sheetName val="тарифы"/>
      <sheetName val="налоги"/>
      <sheetName val="진행 data (2)"/>
      <sheetName val="свод"/>
      <sheetName val="ходим"/>
      <sheetName val="НОММА-НОМ"/>
      <sheetName val="База"/>
      <sheetName val="фориш_свод1"/>
      <sheetName val="Фориш_20031"/>
      <sheetName val="Жиззах_янги_раз1"/>
      <sheetName val="Ер_Ресурс1"/>
      <sheetName val="진행_data_(2)"/>
      <sheetName val="Results"/>
      <sheetName val="Лист4"/>
      <sheetName val="Macro1"/>
      <sheetName val="Платёжка"/>
      <sheetName val="Store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O4">
            <v>0</v>
          </cell>
        </row>
      </sheetData>
      <sheetData sheetId="19">
        <row r="4">
          <cell r="O4">
            <v>0</v>
          </cell>
        </row>
      </sheetData>
      <sheetData sheetId="20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бласти(по_источникам)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Варианты"/>
      <sheetName val="Ер Ресурс"/>
      <sheetName val="Зан-ть(р-ны)"/>
      <sheetName val="Фориш 2003"/>
      <sheetName val="график"/>
      <sheetName val="План пр-ва"/>
      <sheetName val="март"/>
      <sheetName val="Лист1"/>
      <sheetName val="Туман_бюджет+Пенсия"/>
      <sheetName val="солик турлари+туман"/>
      <sheetName val="солик турлари _Жами"/>
      <sheetName val="+3"/>
      <sheetName val="+4"/>
      <sheetName val="+5"/>
      <sheetName val="туман"/>
      <sheetName val="+6,1"/>
      <sheetName val="+7"/>
      <sheetName val="+1 (Хоким)"/>
      <sheetName val="+2 (Хоким)"/>
      <sheetName val="+6 (Хоким)"/>
      <sheetName val="сол тури+туман (срав)"/>
      <sheetName val="солик турлари 2"/>
      <sheetName val="туман2"/>
      <sheetName val="Date"/>
      <sheetName val="6502-жор"/>
      <sheetName val="6502BOld"/>
      <sheetName val="6502-олд йил"/>
      <sheetName val="6502-1ой"/>
      <sheetName val="6502-2ой"/>
      <sheetName val="6502-3ой"/>
      <sheetName val="6502-4ой"/>
      <sheetName val="6502-5ой"/>
      <sheetName val="6502-6ой"/>
      <sheetName val="6502-7ой"/>
      <sheetName val="6502-8ой"/>
      <sheetName val="6502-хоким"/>
      <sheetName val="6502-олд ой"/>
      <sheetName val="Вилоятлар ва туманлар"/>
      <sheetName val="Солиқ тури ДСБ"/>
      <sheetName val="солик турлари _Жами (2)"/>
      <sheetName val="Тахлил туловчи"/>
      <sheetName val="BESHKENT"/>
      <sheetName val="tab 19"/>
      <sheetName val="ж а м и"/>
      <sheetName val="Tit"/>
      <sheetName val="Sensitivity 3 Yrs"/>
      <sheetName val="Лист3"/>
      <sheetName val="Лист4"/>
      <sheetName val="БХМ-БХО"/>
    </sheetNames>
    <sheetDataSet>
      <sheetData sheetId="0" refreshError="1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94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0</v>
          </cell>
          <cell r="AM4">
            <v>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0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597932</v>
          </cell>
          <cell r="E5">
            <v>377079</v>
          </cell>
          <cell r="F5">
            <v>726842</v>
          </cell>
          <cell r="G5">
            <v>4232119</v>
          </cell>
          <cell r="H5">
            <v>258692</v>
          </cell>
          <cell r="I5">
            <v>2762907</v>
          </cell>
          <cell r="J5">
            <v>1331356</v>
          </cell>
          <cell r="K5">
            <v>766000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565356</v>
          </cell>
          <cell r="AE5">
            <v>23505</v>
          </cell>
          <cell r="AF5">
            <v>497554</v>
          </cell>
          <cell r="AG5">
            <v>200000</v>
          </cell>
          <cell r="AH5">
            <v>465798</v>
          </cell>
          <cell r="AI5">
            <v>23505</v>
          </cell>
          <cell r="AJ5">
            <v>497554</v>
          </cell>
          <cell r="AK5">
            <v>200000</v>
          </cell>
          <cell r="AL5">
            <v>1</v>
          </cell>
          <cell r="AM5" t="str">
            <v>Р. Каракалпакстан</v>
          </cell>
          <cell r="AN5">
            <v>40000</v>
          </cell>
          <cell r="AO5">
            <v>425595</v>
          </cell>
          <cell r="AP5">
            <v>62628</v>
          </cell>
          <cell r="AQ5">
            <v>150579</v>
          </cell>
          <cell r="AR5">
            <v>162764</v>
          </cell>
          <cell r="AS5">
            <v>7931</v>
          </cell>
          <cell r="AT5">
            <v>154833</v>
          </cell>
          <cell r="AU5">
            <v>62628</v>
          </cell>
          <cell r="AV5">
            <v>50736</v>
          </cell>
          <cell r="AW5">
            <v>11892</v>
          </cell>
          <cell r="AX5">
            <v>1</v>
          </cell>
          <cell r="AY5" t="str">
            <v>Р. Каракалпакстан</v>
          </cell>
          <cell r="AZ5">
            <v>66775</v>
          </cell>
          <cell r="BA5">
            <v>111862</v>
          </cell>
          <cell r="BB5">
            <v>26776</v>
          </cell>
          <cell r="BC5">
            <v>240986</v>
          </cell>
          <cell r="BD5">
            <v>149010</v>
          </cell>
          <cell r="BE5">
            <v>49700</v>
          </cell>
          <cell r="BF5">
            <v>99310</v>
          </cell>
          <cell r="BG5">
            <v>12910759</v>
          </cell>
        </row>
        <row r="6">
          <cell r="B6">
            <v>2</v>
          </cell>
          <cell r="C6" t="str">
            <v>Андижанская</v>
          </cell>
          <cell r="D6">
            <v>1042428</v>
          </cell>
          <cell r="E6">
            <v>872021</v>
          </cell>
          <cell r="F6">
            <v>988054</v>
          </cell>
          <cell r="G6">
            <v>5829275</v>
          </cell>
          <cell r="H6">
            <v>666959</v>
          </cell>
          <cell r="I6">
            <v>3201707</v>
          </cell>
          <cell r="J6">
            <v>2469026</v>
          </cell>
          <cell r="K6">
            <v>558600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74300</v>
          </cell>
          <cell r="Q6">
            <v>0</v>
          </cell>
          <cell r="R6">
            <v>272200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1563926</v>
          </cell>
          <cell r="AE6">
            <v>73232</v>
          </cell>
          <cell r="AF6">
            <v>621052</v>
          </cell>
          <cell r="AG6">
            <v>180000</v>
          </cell>
          <cell r="AH6">
            <v>885663</v>
          </cell>
          <cell r="AI6">
            <v>73232</v>
          </cell>
          <cell r="AJ6">
            <v>621052</v>
          </cell>
          <cell r="AK6">
            <v>180000</v>
          </cell>
          <cell r="AL6">
            <v>2</v>
          </cell>
          <cell r="AM6" t="str">
            <v>Андижанская</v>
          </cell>
          <cell r="AN6">
            <v>150000</v>
          </cell>
          <cell r="AO6">
            <v>50281</v>
          </cell>
          <cell r="AP6">
            <v>122884</v>
          </cell>
          <cell r="AQ6">
            <v>310829</v>
          </cell>
          <cell r="AR6">
            <v>147686</v>
          </cell>
          <cell r="AS6">
            <v>16615</v>
          </cell>
          <cell r="AT6">
            <v>131071</v>
          </cell>
          <cell r="AU6">
            <v>122884</v>
          </cell>
          <cell r="AV6">
            <v>86807</v>
          </cell>
          <cell r="AW6">
            <v>36077</v>
          </cell>
          <cell r="AX6">
            <v>2</v>
          </cell>
          <cell r="AY6" t="str">
            <v>Андижанская</v>
          </cell>
          <cell r="AZ6">
            <v>148196</v>
          </cell>
          <cell r="BA6">
            <v>149713</v>
          </cell>
          <cell r="BB6">
            <v>18969</v>
          </cell>
          <cell r="BC6">
            <v>1630988</v>
          </cell>
          <cell r="BD6">
            <v>258227</v>
          </cell>
          <cell r="BE6">
            <v>66700</v>
          </cell>
          <cell r="BF6">
            <v>191527</v>
          </cell>
          <cell r="BG6">
            <v>19817190</v>
          </cell>
        </row>
        <row r="7">
          <cell r="B7">
            <v>3</v>
          </cell>
          <cell r="C7" t="str">
            <v>Бухарская</v>
          </cell>
          <cell r="D7">
            <v>4186727</v>
          </cell>
          <cell r="E7">
            <v>591914</v>
          </cell>
          <cell r="F7">
            <v>1212130</v>
          </cell>
          <cell r="G7">
            <v>6045303</v>
          </cell>
          <cell r="H7">
            <v>558499</v>
          </cell>
          <cell r="I7">
            <v>14980666</v>
          </cell>
          <cell r="J7">
            <v>11835737</v>
          </cell>
          <cell r="K7">
            <v>674000</v>
          </cell>
          <cell r="L7">
            <v>13600</v>
          </cell>
          <cell r="M7">
            <v>3</v>
          </cell>
          <cell r="N7" t="str">
            <v>Бухарская</v>
          </cell>
          <cell r="O7">
            <v>0</v>
          </cell>
          <cell r="P7">
            <v>59500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14790</v>
          </cell>
          <cell r="W7">
            <v>0</v>
          </cell>
          <cell r="X7">
            <v>7888182</v>
          </cell>
          <cell r="Y7">
            <v>1443684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1741981</v>
          </cell>
          <cell r="AE7">
            <v>49052</v>
          </cell>
          <cell r="AF7">
            <v>893576</v>
          </cell>
          <cell r="AG7">
            <v>140000</v>
          </cell>
          <cell r="AH7">
            <v>2625375</v>
          </cell>
          <cell r="AI7">
            <v>49052</v>
          </cell>
          <cell r="AJ7">
            <v>893576</v>
          </cell>
          <cell r="AK7">
            <v>140000</v>
          </cell>
          <cell r="AL7">
            <v>3</v>
          </cell>
          <cell r="AM7" t="str">
            <v>Бухарская</v>
          </cell>
          <cell r="AN7">
            <v>15000</v>
          </cell>
          <cell r="AO7">
            <v>58736</v>
          </cell>
          <cell r="AP7">
            <v>179518</v>
          </cell>
          <cell r="AQ7">
            <v>1763022</v>
          </cell>
          <cell r="AR7">
            <v>225689</v>
          </cell>
          <cell r="AS7">
            <v>70650</v>
          </cell>
          <cell r="AT7">
            <v>155039</v>
          </cell>
          <cell r="AU7">
            <v>179518</v>
          </cell>
          <cell r="AV7">
            <v>131044</v>
          </cell>
          <cell r="AW7">
            <v>48474</v>
          </cell>
          <cell r="AX7">
            <v>3</v>
          </cell>
          <cell r="AY7" t="str">
            <v>Бухарская</v>
          </cell>
          <cell r="AZ7">
            <v>122376</v>
          </cell>
          <cell r="BA7">
            <v>97556</v>
          </cell>
          <cell r="BB7">
            <v>38072</v>
          </cell>
          <cell r="BC7">
            <v>726685</v>
          </cell>
          <cell r="BD7">
            <v>162972</v>
          </cell>
          <cell r="BE7">
            <v>77423</v>
          </cell>
          <cell r="BF7">
            <v>85549</v>
          </cell>
          <cell r="BG7">
            <v>46508605</v>
          </cell>
        </row>
        <row r="8">
          <cell r="B8">
            <v>4</v>
          </cell>
          <cell r="C8" t="str">
            <v>Джизакская</v>
          </cell>
          <cell r="D8">
            <v>422585</v>
          </cell>
          <cell r="E8">
            <v>199113</v>
          </cell>
          <cell r="F8">
            <v>437272</v>
          </cell>
          <cell r="G8">
            <v>2115309</v>
          </cell>
          <cell r="H8">
            <v>340927</v>
          </cell>
          <cell r="I8">
            <v>2284125</v>
          </cell>
          <cell r="J8">
            <v>271393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271393</v>
          </cell>
          <cell r="AE8">
            <v>27221</v>
          </cell>
          <cell r="AF8">
            <v>306709</v>
          </cell>
          <cell r="AG8">
            <v>120000</v>
          </cell>
          <cell r="AH8">
            <v>288818</v>
          </cell>
          <cell r="AI8">
            <v>27221</v>
          </cell>
          <cell r="AJ8">
            <v>306709</v>
          </cell>
          <cell r="AK8">
            <v>120000</v>
          </cell>
          <cell r="AL8">
            <v>4</v>
          </cell>
          <cell r="AM8" t="str">
            <v>Джизакская</v>
          </cell>
          <cell r="AN8">
            <v>0</v>
          </cell>
          <cell r="AO8">
            <v>13370</v>
          </cell>
          <cell r="AP8">
            <v>66524</v>
          </cell>
          <cell r="AQ8">
            <v>91106</v>
          </cell>
          <cell r="AR8">
            <v>85685</v>
          </cell>
          <cell r="AS8">
            <v>2949</v>
          </cell>
          <cell r="AT8">
            <v>82736</v>
          </cell>
          <cell r="AU8">
            <v>66524</v>
          </cell>
          <cell r="AV8">
            <v>55402</v>
          </cell>
          <cell r="AW8">
            <v>11122</v>
          </cell>
          <cell r="AX8">
            <v>4</v>
          </cell>
          <cell r="AY8" t="str">
            <v>Джизакская</v>
          </cell>
          <cell r="AZ8">
            <v>59304</v>
          </cell>
          <cell r="BA8">
            <v>84417</v>
          </cell>
          <cell r="BB8">
            <v>19178</v>
          </cell>
          <cell r="BC8">
            <v>425408</v>
          </cell>
          <cell r="BD8">
            <v>82416</v>
          </cell>
          <cell r="BE8">
            <v>14800</v>
          </cell>
          <cell r="BF8">
            <v>67616</v>
          </cell>
          <cell r="BG8">
            <v>7740880</v>
          </cell>
        </row>
        <row r="9">
          <cell r="B9">
            <v>5</v>
          </cell>
          <cell r="C9" t="str">
            <v>Кашкадарьинская</v>
          </cell>
          <cell r="D9">
            <v>2793754</v>
          </cell>
          <cell r="E9">
            <v>567611</v>
          </cell>
          <cell r="F9">
            <v>1590151</v>
          </cell>
          <cell r="G9">
            <v>7888604</v>
          </cell>
          <cell r="H9">
            <v>539708</v>
          </cell>
          <cell r="I9">
            <v>15512205</v>
          </cell>
          <cell r="J9">
            <v>2333488</v>
          </cell>
          <cell r="K9">
            <v>217800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64300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2051388</v>
          </cell>
          <cell r="AE9">
            <v>106256</v>
          </cell>
          <cell r="AF9">
            <v>1028564</v>
          </cell>
          <cell r="AG9">
            <v>300000</v>
          </cell>
          <cell r="AH9">
            <v>5014852</v>
          </cell>
          <cell r="AI9">
            <v>106256</v>
          </cell>
          <cell r="AJ9">
            <v>1028564</v>
          </cell>
          <cell r="AK9">
            <v>300000</v>
          </cell>
          <cell r="AL9">
            <v>5</v>
          </cell>
          <cell r="AM9" t="str">
            <v>Кашкадарьинская</v>
          </cell>
          <cell r="AN9">
            <v>6800000</v>
          </cell>
          <cell r="AO9">
            <v>181751</v>
          </cell>
          <cell r="AP9">
            <v>183857</v>
          </cell>
          <cell r="AQ9">
            <v>1398819</v>
          </cell>
          <cell r="AR9">
            <v>229246</v>
          </cell>
          <cell r="AS9">
            <v>27120</v>
          </cell>
          <cell r="AT9">
            <v>202126</v>
          </cell>
          <cell r="AU9">
            <v>183857</v>
          </cell>
          <cell r="AV9">
            <v>129101</v>
          </cell>
          <cell r="AW9">
            <v>54756</v>
          </cell>
          <cell r="AX9">
            <v>5</v>
          </cell>
          <cell r="AY9" t="str">
            <v>Кашкадарьинская</v>
          </cell>
          <cell r="AZ9">
            <v>112772</v>
          </cell>
          <cell r="BA9">
            <v>0</v>
          </cell>
          <cell r="BB9">
            <v>36770</v>
          </cell>
          <cell r="BC9">
            <v>1005656</v>
          </cell>
          <cell r="BD9">
            <v>218792</v>
          </cell>
          <cell r="BE9">
            <v>46533</v>
          </cell>
          <cell r="BF9">
            <v>172259</v>
          </cell>
          <cell r="BG9">
            <v>47842856</v>
          </cell>
        </row>
        <row r="10">
          <cell r="B10">
            <v>6</v>
          </cell>
          <cell r="C10" t="str">
            <v>Навоийская</v>
          </cell>
          <cell r="D10">
            <v>4291915</v>
          </cell>
          <cell r="E10">
            <v>401466</v>
          </cell>
          <cell r="F10">
            <v>839595</v>
          </cell>
          <cell r="G10">
            <v>10743249</v>
          </cell>
          <cell r="H10">
            <v>318671</v>
          </cell>
          <cell r="I10">
            <v>6394767</v>
          </cell>
          <cell r="J10">
            <v>226672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29621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197051</v>
          </cell>
          <cell r="AE10">
            <v>32860</v>
          </cell>
          <cell r="AF10">
            <v>964511</v>
          </cell>
          <cell r="AG10">
            <v>100000</v>
          </cell>
          <cell r="AH10">
            <v>4021465</v>
          </cell>
          <cell r="AI10">
            <v>32860</v>
          </cell>
          <cell r="AJ10">
            <v>964511</v>
          </cell>
          <cell r="AK10">
            <v>100000</v>
          </cell>
          <cell r="AL10">
            <v>6</v>
          </cell>
          <cell r="AM10" t="str">
            <v>Навоийская</v>
          </cell>
          <cell r="AN10">
            <v>82677764</v>
          </cell>
          <cell r="AO10">
            <v>401196</v>
          </cell>
          <cell r="AP10">
            <v>145759</v>
          </cell>
          <cell r="AQ10">
            <v>543923</v>
          </cell>
          <cell r="AR10">
            <v>157365</v>
          </cell>
          <cell r="AS10">
            <v>79905</v>
          </cell>
          <cell r="AT10">
            <v>77460</v>
          </cell>
          <cell r="AU10">
            <v>145759</v>
          </cell>
          <cell r="AV10">
            <v>82386</v>
          </cell>
          <cell r="AW10">
            <v>63373</v>
          </cell>
          <cell r="AX10">
            <v>6</v>
          </cell>
          <cell r="AY10" t="str">
            <v>Навоийская</v>
          </cell>
          <cell r="AZ10">
            <v>54642</v>
          </cell>
          <cell r="BA10">
            <v>72268</v>
          </cell>
          <cell r="BB10">
            <v>38658</v>
          </cell>
          <cell r="BC10">
            <v>428012</v>
          </cell>
          <cell r="BD10">
            <v>181882</v>
          </cell>
          <cell r="BE10">
            <v>70861</v>
          </cell>
          <cell r="BF10">
            <v>111021</v>
          </cell>
          <cell r="BG10">
            <v>113036640</v>
          </cell>
        </row>
        <row r="11">
          <cell r="B11">
            <v>7</v>
          </cell>
          <cell r="C11" t="str">
            <v>Наманганская</v>
          </cell>
          <cell r="D11">
            <v>920015</v>
          </cell>
          <cell r="E11">
            <v>816453</v>
          </cell>
          <cell r="F11">
            <v>900318</v>
          </cell>
          <cell r="G11">
            <v>4077231</v>
          </cell>
          <cell r="H11">
            <v>548829</v>
          </cell>
          <cell r="I11">
            <v>5412892</v>
          </cell>
          <cell r="J11">
            <v>1546094</v>
          </cell>
          <cell r="K11">
            <v>454100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93800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998194</v>
          </cell>
          <cell r="AE11">
            <v>110864</v>
          </cell>
          <cell r="AF11">
            <v>773716</v>
          </cell>
          <cell r="AG11">
            <v>400000</v>
          </cell>
          <cell r="AH11">
            <v>537669</v>
          </cell>
          <cell r="AI11">
            <v>110864</v>
          </cell>
          <cell r="AJ11">
            <v>773716</v>
          </cell>
          <cell r="AK11">
            <v>400000</v>
          </cell>
          <cell r="AL11">
            <v>7</v>
          </cell>
          <cell r="AM11" t="str">
            <v>Наманганская</v>
          </cell>
          <cell r="AN11">
            <v>0</v>
          </cell>
          <cell r="AO11">
            <v>59562</v>
          </cell>
          <cell r="AP11">
            <v>82991</v>
          </cell>
          <cell r="AQ11">
            <v>224041</v>
          </cell>
          <cell r="AR11">
            <v>199685</v>
          </cell>
          <cell r="AS11">
            <v>41322</v>
          </cell>
          <cell r="AT11">
            <v>158363</v>
          </cell>
          <cell r="AU11">
            <v>82991</v>
          </cell>
          <cell r="AV11">
            <v>52550</v>
          </cell>
          <cell r="AW11">
            <v>30441</v>
          </cell>
          <cell r="AX11">
            <v>7</v>
          </cell>
          <cell r="AY11" t="str">
            <v>Наманганская</v>
          </cell>
          <cell r="AZ11">
            <v>104167</v>
          </cell>
          <cell r="BA11">
            <v>85768</v>
          </cell>
          <cell r="BB11">
            <v>19748</v>
          </cell>
          <cell r="BC11">
            <v>1147810</v>
          </cell>
          <cell r="BD11">
            <v>152392</v>
          </cell>
          <cell r="BE11">
            <v>54175</v>
          </cell>
          <cell r="BF11">
            <v>98217</v>
          </cell>
          <cell r="BG11">
            <v>18120245</v>
          </cell>
        </row>
        <row r="12">
          <cell r="B12">
            <v>8</v>
          </cell>
          <cell r="C12" t="str">
            <v>Самаркандская</v>
          </cell>
          <cell r="D12">
            <v>1445175</v>
          </cell>
          <cell r="E12">
            <v>930805</v>
          </cell>
          <cell r="F12">
            <v>1328677</v>
          </cell>
          <cell r="G12">
            <v>6350542</v>
          </cell>
          <cell r="H12">
            <v>1094151</v>
          </cell>
          <cell r="I12">
            <v>5976658</v>
          </cell>
          <cell r="J12">
            <v>1867809</v>
          </cell>
          <cell r="K12">
            <v>796800</v>
          </cell>
          <cell r="L12">
            <v>27200</v>
          </cell>
          <cell r="M12">
            <v>8</v>
          </cell>
          <cell r="N12" t="str">
            <v>Самаркандская</v>
          </cell>
          <cell r="O12">
            <v>7600</v>
          </cell>
          <cell r="P12">
            <v>101400</v>
          </cell>
          <cell r="Q12">
            <v>0</v>
          </cell>
          <cell r="R12">
            <v>76400</v>
          </cell>
          <cell r="S12">
            <v>111600</v>
          </cell>
          <cell r="T12">
            <v>0</v>
          </cell>
          <cell r="U12">
            <v>0</v>
          </cell>
          <cell r="V12">
            <v>82884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663925</v>
          </cell>
          <cell r="AE12">
            <v>99983</v>
          </cell>
          <cell r="AF12">
            <v>642966</v>
          </cell>
          <cell r="AG12">
            <v>450000</v>
          </cell>
          <cell r="AH12">
            <v>911305</v>
          </cell>
          <cell r="AI12">
            <v>99983</v>
          </cell>
          <cell r="AJ12">
            <v>642966</v>
          </cell>
          <cell r="AK12">
            <v>450000</v>
          </cell>
          <cell r="AL12">
            <v>8</v>
          </cell>
          <cell r="AM12" t="str">
            <v>Самаркандская</v>
          </cell>
          <cell r="AN12">
            <v>8324</v>
          </cell>
          <cell r="AO12">
            <v>52242</v>
          </cell>
          <cell r="AP12">
            <v>390510</v>
          </cell>
          <cell r="AQ12">
            <v>402249</v>
          </cell>
          <cell r="AR12">
            <v>389464</v>
          </cell>
          <cell r="AS12">
            <v>71232</v>
          </cell>
          <cell r="AT12">
            <v>318232</v>
          </cell>
          <cell r="AU12">
            <v>390510</v>
          </cell>
          <cell r="AV12">
            <v>228764</v>
          </cell>
          <cell r="AW12">
            <v>161746</v>
          </cell>
          <cell r="AX12">
            <v>8</v>
          </cell>
          <cell r="AY12" t="str">
            <v>Самаркандская</v>
          </cell>
          <cell r="AZ12">
            <v>96139</v>
          </cell>
          <cell r="BA12">
            <v>171416</v>
          </cell>
          <cell r="BB12">
            <v>52907</v>
          </cell>
          <cell r="BC12">
            <v>1637970</v>
          </cell>
          <cell r="BD12">
            <v>245128</v>
          </cell>
          <cell r="BE12">
            <v>59750</v>
          </cell>
          <cell r="BF12">
            <v>185378</v>
          </cell>
          <cell r="BG12">
            <v>24544420</v>
          </cell>
        </row>
        <row r="13">
          <cell r="B13">
            <v>9</v>
          </cell>
          <cell r="C13" t="str">
            <v>Сурхандарьинская</v>
          </cell>
          <cell r="D13">
            <v>847056</v>
          </cell>
          <cell r="E13">
            <v>499267</v>
          </cell>
          <cell r="F13">
            <v>721388</v>
          </cell>
          <cell r="G13">
            <v>3701275</v>
          </cell>
          <cell r="H13">
            <v>454407</v>
          </cell>
          <cell r="I13">
            <v>4299902</v>
          </cell>
          <cell r="J13">
            <v>1967800</v>
          </cell>
          <cell r="K13">
            <v>471800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6200</v>
          </cell>
          <cell r="P13">
            <v>74600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1415200</v>
          </cell>
          <cell r="AE13">
            <v>88112</v>
          </cell>
          <cell r="AF13">
            <v>551952</v>
          </cell>
          <cell r="AG13">
            <v>250000</v>
          </cell>
          <cell r="AH13">
            <v>523923</v>
          </cell>
          <cell r="AI13">
            <v>88112</v>
          </cell>
          <cell r="AJ13">
            <v>551952</v>
          </cell>
          <cell r="AK13">
            <v>250000</v>
          </cell>
          <cell r="AL13">
            <v>9</v>
          </cell>
          <cell r="AM13" t="str">
            <v>Сурхандарьинская</v>
          </cell>
          <cell r="AN13">
            <v>13600</v>
          </cell>
          <cell r="AO13">
            <v>38770</v>
          </cell>
          <cell r="AP13">
            <v>85759</v>
          </cell>
          <cell r="AQ13">
            <v>294703</v>
          </cell>
          <cell r="AR13">
            <v>187871</v>
          </cell>
          <cell r="AS13">
            <v>12959</v>
          </cell>
          <cell r="AT13">
            <v>174912</v>
          </cell>
          <cell r="AU13">
            <v>85759</v>
          </cell>
          <cell r="AV13">
            <v>50326</v>
          </cell>
          <cell r="AW13">
            <v>35433</v>
          </cell>
          <cell r="AX13">
            <v>9</v>
          </cell>
          <cell r="AY13" t="str">
            <v>Сурхандарьинская</v>
          </cell>
          <cell r="AZ13">
            <v>62560</v>
          </cell>
          <cell r="BA13">
            <v>144575</v>
          </cell>
          <cell r="BB13">
            <v>19606</v>
          </cell>
          <cell r="BC13">
            <v>973824</v>
          </cell>
          <cell r="BD13">
            <v>133863</v>
          </cell>
          <cell r="BE13">
            <v>50100</v>
          </cell>
          <cell r="BF13">
            <v>83763</v>
          </cell>
          <cell r="BG13">
            <v>15860213</v>
          </cell>
        </row>
        <row r="14">
          <cell r="B14">
            <v>10</v>
          </cell>
          <cell r="C14" t="str">
            <v>Сырдарьинская</v>
          </cell>
          <cell r="D14">
            <v>1044941</v>
          </cell>
          <cell r="E14">
            <v>175544</v>
          </cell>
          <cell r="F14">
            <v>360055</v>
          </cell>
          <cell r="G14">
            <v>2189613</v>
          </cell>
          <cell r="H14">
            <v>187394</v>
          </cell>
          <cell r="I14">
            <v>3956138</v>
          </cell>
          <cell r="J14">
            <v>1053353</v>
          </cell>
          <cell r="K14">
            <v>223500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43500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786353</v>
          </cell>
          <cell r="AE14">
            <v>27338</v>
          </cell>
          <cell r="AF14">
            <v>283542</v>
          </cell>
          <cell r="AG14">
            <v>120000</v>
          </cell>
          <cell r="AH14">
            <v>504602</v>
          </cell>
          <cell r="AI14">
            <v>27338</v>
          </cell>
          <cell r="AJ14">
            <v>283542</v>
          </cell>
          <cell r="AK14">
            <v>120000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917494</v>
          </cell>
          <cell r="AP14">
            <v>43934</v>
          </cell>
          <cell r="AQ14">
            <v>277710</v>
          </cell>
          <cell r="AR14">
            <v>82100</v>
          </cell>
          <cell r="AS14">
            <v>1517</v>
          </cell>
          <cell r="AT14">
            <v>80583</v>
          </cell>
          <cell r="AU14">
            <v>43934</v>
          </cell>
          <cell r="AV14">
            <v>37323</v>
          </cell>
          <cell r="AW14">
            <v>6611</v>
          </cell>
          <cell r="AX14">
            <v>10</v>
          </cell>
          <cell r="AY14" t="str">
            <v>Сырдарьинская</v>
          </cell>
          <cell r="AZ14">
            <v>32748</v>
          </cell>
          <cell r="BA14">
            <v>55618</v>
          </cell>
          <cell r="BB14">
            <v>24156</v>
          </cell>
          <cell r="BC14">
            <v>388370</v>
          </cell>
          <cell r="BD14">
            <v>110413</v>
          </cell>
          <cell r="BE14">
            <v>22691</v>
          </cell>
          <cell r="BF14">
            <v>87722</v>
          </cell>
          <cell r="BG14">
            <v>11835063</v>
          </cell>
        </row>
        <row r="15">
          <cell r="B15">
            <v>11</v>
          </cell>
          <cell r="C15" t="str">
            <v>Ташкентская</v>
          </cell>
          <cell r="D15">
            <v>7096431</v>
          </cell>
          <cell r="E15">
            <v>1574000</v>
          </cell>
          <cell r="F15">
            <v>2794230</v>
          </cell>
          <cell r="G15">
            <v>16534084</v>
          </cell>
          <cell r="H15">
            <v>1048342</v>
          </cell>
          <cell r="I15">
            <v>14513618</v>
          </cell>
          <cell r="J15">
            <v>7808276</v>
          </cell>
          <cell r="K15">
            <v>3447400</v>
          </cell>
          <cell r="L15">
            <v>86200</v>
          </cell>
          <cell r="M15">
            <v>11</v>
          </cell>
          <cell r="N15" t="str">
            <v>Ташкентская</v>
          </cell>
          <cell r="O15">
            <v>31300</v>
          </cell>
          <cell r="P15">
            <v>577100</v>
          </cell>
          <cell r="Q15">
            <v>0</v>
          </cell>
          <cell r="R15">
            <v>232400</v>
          </cell>
          <cell r="S15">
            <v>1202800</v>
          </cell>
          <cell r="T15">
            <v>385700</v>
          </cell>
          <cell r="U15">
            <v>0</v>
          </cell>
          <cell r="V15">
            <v>686450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1158926</v>
          </cell>
          <cell r="AE15">
            <v>78310</v>
          </cell>
          <cell r="AF15">
            <v>2018305</v>
          </cell>
          <cell r="AG15">
            <v>350000</v>
          </cell>
          <cell r="AH15">
            <v>2849610</v>
          </cell>
          <cell r="AI15">
            <v>78310</v>
          </cell>
          <cell r="AJ15">
            <v>2018305</v>
          </cell>
          <cell r="AK15">
            <v>350000</v>
          </cell>
          <cell r="AL15">
            <v>11</v>
          </cell>
          <cell r="AM15" t="str">
            <v>Ташкентская</v>
          </cell>
          <cell r="AN15">
            <v>27064678</v>
          </cell>
          <cell r="AO15">
            <v>1248203</v>
          </cell>
          <cell r="AP15">
            <v>556323</v>
          </cell>
          <cell r="AQ15">
            <v>2491333</v>
          </cell>
          <cell r="AR15">
            <v>467365</v>
          </cell>
          <cell r="AS15">
            <v>6723</v>
          </cell>
          <cell r="AT15">
            <v>460642</v>
          </cell>
          <cell r="AU15">
            <v>556323</v>
          </cell>
          <cell r="AV15">
            <v>433946</v>
          </cell>
          <cell r="AW15">
            <v>122377</v>
          </cell>
          <cell r="AX15">
            <v>11</v>
          </cell>
          <cell r="AY15" t="str">
            <v>Ташкентская</v>
          </cell>
          <cell r="AZ15">
            <v>157860</v>
          </cell>
          <cell r="BA15">
            <v>220308</v>
          </cell>
          <cell r="BB15">
            <v>130353</v>
          </cell>
          <cell r="BC15">
            <v>2634514</v>
          </cell>
          <cell r="BD15">
            <v>250092</v>
          </cell>
          <cell r="BE15">
            <v>70930</v>
          </cell>
          <cell r="BF15">
            <v>179162</v>
          </cell>
          <cell r="BG15">
            <v>91886235</v>
          </cell>
        </row>
        <row r="16">
          <cell r="B16">
            <v>12</v>
          </cell>
          <cell r="C16" t="str">
            <v>Ферганская</v>
          </cell>
          <cell r="D16">
            <v>2429638</v>
          </cell>
          <cell r="E16">
            <v>1167923</v>
          </cell>
          <cell r="F16">
            <v>1202237</v>
          </cell>
          <cell r="G16">
            <v>8868540</v>
          </cell>
          <cell r="H16">
            <v>942122</v>
          </cell>
          <cell r="I16">
            <v>18091459</v>
          </cell>
          <cell r="J16">
            <v>16584247</v>
          </cell>
          <cell r="K16">
            <v>349400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66600</v>
          </cell>
          <cell r="Q16">
            <v>0</v>
          </cell>
          <cell r="R16">
            <v>344900</v>
          </cell>
          <cell r="S16">
            <v>0</v>
          </cell>
          <cell r="T16">
            <v>0</v>
          </cell>
          <cell r="U16">
            <v>0</v>
          </cell>
          <cell r="V16">
            <v>30673</v>
          </cell>
          <cell r="W16">
            <v>0</v>
          </cell>
          <cell r="X16">
            <v>8600221</v>
          </cell>
          <cell r="Y16">
            <v>6033268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1159185</v>
          </cell>
          <cell r="AE16">
            <v>78926</v>
          </cell>
          <cell r="AF16">
            <v>1557840</v>
          </cell>
          <cell r="AG16">
            <v>350000</v>
          </cell>
          <cell r="AH16">
            <v>2115163</v>
          </cell>
          <cell r="AI16">
            <v>78926</v>
          </cell>
          <cell r="AJ16">
            <v>1557840</v>
          </cell>
          <cell r="AK16">
            <v>350000</v>
          </cell>
          <cell r="AL16">
            <v>12</v>
          </cell>
          <cell r="AM16" t="str">
            <v>Ферганская</v>
          </cell>
          <cell r="AN16">
            <v>16000</v>
          </cell>
          <cell r="AO16">
            <v>237631</v>
          </cell>
          <cell r="AP16">
            <v>220630</v>
          </cell>
          <cell r="AQ16">
            <v>597112</v>
          </cell>
          <cell r="AR16">
            <v>289682</v>
          </cell>
          <cell r="AS16">
            <v>45785</v>
          </cell>
          <cell r="AT16">
            <v>243897</v>
          </cell>
          <cell r="AU16">
            <v>220630</v>
          </cell>
          <cell r="AV16">
            <v>115137</v>
          </cell>
          <cell r="AW16">
            <v>105493</v>
          </cell>
          <cell r="AX16">
            <v>12</v>
          </cell>
          <cell r="AY16" t="str">
            <v>Ферганская</v>
          </cell>
          <cell r="AZ16">
            <v>143981</v>
          </cell>
          <cell r="BA16">
            <v>172505</v>
          </cell>
          <cell r="BB16">
            <v>29600</v>
          </cell>
          <cell r="BC16">
            <v>2411338</v>
          </cell>
          <cell r="BD16">
            <v>245772</v>
          </cell>
          <cell r="BE16">
            <v>130748</v>
          </cell>
          <cell r="BF16">
            <v>115024</v>
          </cell>
          <cell r="BG16">
            <v>57752346</v>
          </cell>
        </row>
        <row r="17">
          <cell r="B17">
            <v>13</v>
          </cell>
          <cell r="C17" t="str">
            <v>Хорезмская</v>
          </cell>
          <cell r="D17">
            <v>1022288</v>
          </cell>
          <cell r="E17">
            <v>441355</v>
          </cell>
          <cell r="F17">
            <v>811667</v>
          </cell>
          <cell r="G17">
            <v>3667078</v>
          </cell>
          <cell r="H17">
            <v>434568</v>
          </cell>
          <cell r="I17">
            <v>4943085</v>
          </cell>
          <cell r="J17">
            <v>1578042</v>
          </cell>
          <cell r="K17">
            <v>567900</v>
          </cell>
          <cell r="L17">
            <v>3600</v>
          </cell>
          <cell r="M17">
            <v>13</v>
          </cell>
          <cell r="N17" t="str">
            <v>Хорезмская</v>
          </cell>
          <cell r="O17">
            <v>0</v>
          </cell>
          <cell r="P17">
            <v>50300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956242</v>
          </cell>
          <cell r="AE17">
            <v>62822</v>
          </cell>
          <cell r="AF17">
            <v>532384</v>
          </cell>
          <cell r="AG17">
            <v>170000</v>
          </cell>
          <cell r="AH17">
            <v>520587</v>
          </cell>
          <cell r="AI17">
            <v>62822</v>
          </cell>
          <cell r="AJ17">
            <v>532384</v>
          </cell>
          <cell r="AK17">
            <v>170000</v>
          </cell>
          <cell r="AL17">
            <v>13</v>
          </cell>
          <cell r="AM17" t="str">
            <v>Хорезмская</v>
          </cell>
          <cell r="AN17">
            <v>0</v>
          </cell>
          <cell r="AO17">
            <v>191187</v>
          </cell>
          <cell r="AP17">
            <v>119869</v>
          </cell>
          <cell r="AQ17">
            <v>208021</v>
          </cell>
          <cell r="AR17">
            <v>123692</v>
          </cell>
          <cell r="AS17">
            <v>24152</v>
          </cell>
          <cell r="AT17">
            <v>99540</v>
          </cell>
          <cell r="AU17">
            <v>119869</v>
          </cell>
          <cell r="AV17">
            <v>88265</v>
          </cell>
          <cell r="AW17">
            <v>31604</v>
          </cell>
          <cell r="AX17">
            <v>13</v>
          </cell>
          <cell r="AY17" t="str">
            <v>Хорезмская</v>
          </cell>
          <cell r="AZ17">
            <v>90935</v>
          </cell>
          <cell r="BA17">
            <v>93068</v>
          </cell>
          <cell r="BB17">
            <v>8562</v>
          </cell>
          <cell r="BC17">
            <v>262404</v>
          </cell>
          <cell r="BD17">
            <v>155467</v>
          </cell>
          <cell r="BE17">
            <v>58925</v>
          </cell>
          <cell r="BF17">
            <v>96542</v>
          </cell>
          <cell r="BG17">
            <v>15437081</v>
          </cell>
        </row>
        <row r="18">
          <cell r="B18">
            <v>14</v>
          </cell>
          <cell r="C18" t="str">
            <v>город Ташкент</v>
          </cell>
          <cell r="D18">
            <v>16820293</v>
          </cell>
          <cell r="E18">
            <v>10525274</v>
          </cell>
          <cell r="F18">
            <v>10387591</v>
          </cell>
          <cell r="G18">
            <v>33022904</v>
          </cell>
          <cell r="H18">
            <v>3269861</v>
          </cell>
          <cell r="I18">
            <v>38117108</v>
          </cell>
          <cell r="J18">
            <v>7850346</v>
          </cell>
          <cell r="K18">
            <v>2191400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12300</v>
          </cell>
          <cell r="P18">
            <v>445300</v>
          </cell>
          <cell r="Q18">
            <v>9300</v>
          </cell>
          <cell r="R18">
            <v>211500</v>
          </cell>
          <cell r="S18">
            <v>88800</v>
          </cell>
          <cell r="T18">
            <v>58700</v>
          </cell>
          <cell r="U18">
            <v>0</v>
          </cell>
          <cell r="V18">
            <v>57460</v>
          </cell>
          <cell r="W18">
            <v>4468213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307373</v>
          </cell>
          <cell r="AE18">
            <v>198659</v>
          </cell>
          <cell r="AF18">
            <v>5522140</v>
          </cell>
          <cell r="AG18">
            <v>0</v>
          </cell>
          <cell r="AH18">
            <v>9133745</v>
          </cell>
          <cell r="AI18">
            <v>198659</v>
          </cell>
          <cell r="AJ18">
            <v>5522140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340118</v>
          </cell>
          <cell r="AP18">
            <v>953273</v>
          </cell>
          <cell r="AQ18">
            <v>8100024</v>
          </cell>
          <cell r="AR18">
            <v>2521612</v>
          </cell>
          <cell r="AS18">
            <v>1466137</v>
          </cell>
          <cell r="AT18">
            <v>1055475</v>
          </cell>
          <cell r="AU18">
            <v>953273</v>
          </cell>
          <cell r="AV18">
            <v>336488</v>
          </cell>
          <cell r="AW18">
            <v>616785</v>
          </cell>
          <cell r="AX18">
            <v>14</v>
          </cell>
          <cell r="AY18" t="str">
            <v>город Ташкент</v>
          </cell>
          <cell r="AZ18">
            <v>390305</v>
          </cell>
          <cell r="BA18">
            <v>1062514</v>
          </cell>
          <cell r="BB18">
            <v>214591</v>
          </cell>
          <cell r="BC18">
            <v>5113775</v>
          </cell>
          <cell r="BD18">
            <v>1111665</v>
          </cell>
          <cell r="BE18">
            <v>392120</v>
          </cell>
          <cell r="BF18">
            <v>719545</v>
          </cell>
          <cell r="BG18">
            <v>154655798</v>
          </cell>
        </row>
        <row r="19">
          <cell r="B19">
            <v>15</v>
          </cell>
          <cell r="C19" t="str">
            <v>ГНК</v>
          </cell>
          <cell r="D19">
            <v>25000000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22152000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22152000</v>
          </cell>
          <cell r="AC19">
            <v>22152000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47152000</v>
          </cell>
        </row>
        <row r="20">
          <cell r="C20" t="str">
            <v>ИТОГО</v>
          </cell>
          <cell r="D20">
            <v>69961178</v>
          </cell>
          <cell r="E20">
            <v>19139825</v>
          </cell>
          <cell r="F20">
            <v>24300207</v>
          </cell>
          <cell r="G20">
            <v>115265126</v>
          </cell>
          <cell r="H20">
            <v>10663130</v>
          </cell>
          <cell r="I20">
            <v>140447237</v>
          </cell>
          <cell r="J20">
            <v>80875639</v>
          </cell>
          <cell r="K20">
            <v>10718700</v>
          </cell>
          <cell r="L20">
            <v>130600</v>
          </cell>
          <cell r="M20" t="str">
            <v>ИТОГО</v>
          </cell>
          <cell r="N20" t="str">
            <v>ИТОГО</v>
          </cell>
          <cell r="O20">
            <v>57400</v>
          </cell>
          <cell r="P20">
            <v>1650700</v>
          </cell>
          <cell r="Q20">
            <v>9300</v>
          </cell>
          <cell r="R20">
            <v>1137400</v>
          </cell>
          <cell r="S20">
            <v>1403200</v>
          </cell>
          <cell r="T20">
            <v>444400</v>
          </cell>
          <cell r="U20">
            <v>0</v>
          </cell>
          <cell r="V20">
            <v>901878</v>
          </cell>
          <cell r="W20">
            <v>4468213</v>
          </cell>
          <cell r="X20">
            <v>16488403</v>
          </cell>
          <cell r="Y20">
            <v>7476952</v>
          </cell>
          <cell r="Z20">
            <v>0</v>
          </cell>
          <cell r="AA20" t="str">
            <v>ИТОГО</v>
          </cell>
          <cell r="AB20">
            <v>0</v>
          </cell>
          <cell r="AC20">
            <v>22152000</v>
          </cell>
          <cell r="AD20">
            <v>13836493</v>
          </cell>
          <cell r="AE20">
            <v>0</v>
          </cell>
          <cell r="AF20">
            <v>0</v>
          </cell>
          <cell r="AG20">
            <v>0</v>
          </cell>
          <cell r="AH20">
            <v>30398575</v>
          </cell>
          <cell r="AI20">
            <v>1057140</v>
          </cell>
          <cell r="AJ20">
            <v>16194811</v>
          </cell>
          <cell r="AK20">
            <v>3130000</v>
          </cell>
          <cell r="AL20">
            <v>0</v>
          </cell>
          <cell r="AM20" t="str">
            <v>ИТОГО</v>
          </cell>
          <cell r="AN20">
            <v>116785366</v>
          </cell>
          <cell r="AO20">
            <v>4216136</v>
          </cell>
          <cell r="AP20">
            <v>0</v>
          </cell>
          <cell r="AQ20">
            <v>16853471</v>
          </cell>
          <cell r="AR20">
            <v>5269906</v>
          </cell>
          <cell r="AS20">
            <v>1874997</v>
          </cell>
          <cell r="AT20">
            <v>3394909</v>
          </cell>
          <cell r="AU20">
            <v>3214459</v>
          </cell>
          <cell r="AV20">
            <v>1878275</v>
          </cell>
          <cell r="AW20">
            <v>1336184</v>
          </cell>
          <cell r="AX20">
            <v>0</v>
          </cell>
          <cell r="AY20" t="str">
            <v>ИТОГО</v>
          </cell>
          <cell r="AZ20">
            <v>1642760</v>
          </cell>
          <cell r="BA20">
            <v>2521588</v>
          </cell>
          <cell r="BB20">
            <v>677946</v>
          </cell>
          <cell r="BC20">
            <v>19027740</v>
          </cell>
          <cell r="BD20">
            <v>3458091</v>
          </cell>
          <cell r="BE20">
            <v>1165456</v>
          </cell>
          <cell r="BF20">
            <v>2292635</v>
          </cell>
          <cell r="BG20">
            <v>685100331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0</v>
          </cell>
          <cell r="AM23">
            <v>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0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0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0</v>
          </cell>
          <cell r="AM42">
            <v>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0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0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0</v>
          </cell>
          <cell r="AM61">
            <v>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0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0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B99">
            <v>8</v>
          </cell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8.0000000074505841</v>
          </cell>
          <cell r="N99" t="str">
            <v>САмаркандская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1.657809211691619E-316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8</v>
          </cell>
          <cell r="AA99" t="str">
            <v>Самар:андская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0</v>
          </cell>
          <cell r="AM99">
            <v>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0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0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0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0</v>
          </cell>
          <cell r="AM118">
            <v>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0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0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0</v>
          </cell>
          <cell r="AM137">
            <v>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0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0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0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0</v>
          </cell>
          <cell r="AM156">
            <v>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0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0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 refreshError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>
            <v>7282116</v>
          </cell>
        </row>
      </sheetData>
      <sheetData sheetId="22"/>
      <sheetData sheetId="23">
        <row r="2">
          <cell r="E2">
            <v>0</v>
          </cell>
        </row>
      </sheetData>
      <sheetData sheetId="24"/>
      <sheetData sheetId="25">
        <row r="2">
          <cell r="E2">
            <v>0</v>
          </cell>
        </row>
      </sheetData>
      <sheetData sheetId="26"/>
      <sheetData sheetId="27">
        <row r="2">
          <cell r="E2">
            <v>0</v>
          </cell>
        </row>
      </sheetData>
      <sheetData sheetId="28"/>
      <sheetData sheetId="29">
        <row r="2">
          <cell r="E2">
            <v>0</v>
          </cell>
        </row>
      </sheetData>
      <sheetData sheetId="30">
        <row r="2">
          <cell r="E2">
            <v>0</v>
          </cell>
        </row>
      </sheetData>
      <sheetData sheetId="31">
        <row r="2">
          <cell r="E2">
            <v>0</v>
          </cell>
        </row>
      </sheetData>
      <sheetData sheetId="32">
        <row r="2">
          <cell r="E2">
            <v>0</v>
          </cell>
        </row>
      </sheetData>
      <sheetData sheetId="33">
        <row r="2">
          <cell r="E2">
            <v>0</v>
          </cell>
        </row>
      </sheetData>
      <sheetData sheetId="34">
        <row r="2">
          <cell r="E2">
            <v>0</v>
          </cell>
        </row>
      </sheetData>
      <sheetData sheetId="35">
        <row r="2">
          <cell r="E2">
            <v>0</v>
          </cell>
        </row>
      </sheetData>
      <sheetData sheetId="36">
        <row r="2">
          <cell r="E2">
            <v>0</v>
          </cell>
        </row>
      </sheetData>
      <sheetData sheetId="37">
        <row r="2">
          <cell r="E2">
            <v>0</v>
          </cell>
        </row>
      </sheetData>
      <sheetData sheetId="38">
        <row r="2">
          <cell r="E2">
            <v>0</v>
          </cell>
        </row>
      </sheetData>
      <sheetData sheetId="39">
        <row r="2">
          <cell r="E2">
            <v>0</v>
          </cell>
        </row>
      </sheetData>
      <sheetData sheetId="40">
        <row r="2">
          <cell r="E2">
            <v>0</v>
          </cell>
        </row>
      </sheetData>
      <sheetData sheetId="41">
        <row r="2">
          <cell r="E2">
            <v>0</v>
          </cell>
        </row>
      </sheetData>
      <sheetData sheetId="42">
        <row r="2">
          <cell r="E2">
            <v>0</v>
          </cell>
        </row>
      </sheetData>
      <sheetData sheetId="43">
        <row r="2">
          <cell r="E2">
            <v>0</v>
          </cell>
        </row>
      </sheetData>
      <sheetData sheetId="44">
        <row r="2">
          <cell r="E2">
            <v>0</v>
          </cell>
        </row>
      </sheetData>
      <sheetData sheetId="45">
        <row r="2">
          <cell r="E2">
            <v>0</v>
          </cell>
        </row>
      </sheetData>
      <sheetData sheetId="46">
        <row r="2">
          <cell r="E2">
            <v>0</v>
          </cell>
        </row>
      </sheetData>
      <sheetData sheetId="47">
        <row r="2">
          <cell r="E2">
            <v>0</v>
          </cell>
        </row>
      </sheetData>
      <sheetData sheetId="48">
        <row r="2">
          <cell r="E2">
            <v>0</v>
          </cell>
        </row>
      </sheetData>
      <sheetData sheetId="49">
        <row r="2">
          <cell r="E2">
            <v>0</v>
          </cell>
        </row>
      </sheetData>
      <sheetData sheetId="50">
        <row r="2">
          <cell r="E2">
            <v>0</v>
          </cell>
        </row>
      </sheetData>
      <sheetData sheetId="51">
        <row r="2">
          <cell r="E2">
            <v>0</v>
          </cell>
        </row>
      </sheetData>
      <sheetData sheetId="52">
        <row r="2">
          <cell r="E2">
            <v>0</v>
          </cell>
        </row>
      </sheetData>
      <sheetData sheetId="53"/>
      <sheetData sheetId="54">
        <row r="2">
          <cell r="E2">
            <v>0</v>
          </cell>
        </row>
      </sheetData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-УТОЧ"/>
      <sheetName val="2 квартал-уточ"/>
      <sheetName val="3 квартал-уточ"/>
      <sheetName val="9 месяцев-уточ"/>
      <sheetName val="год-утв"/>
      <sheetName val="ГТК 9 месяцев-уточн"/>
      <sheetName val="Ер Ресурс"/>
      <sheetName val="ГТК_Минфин_факт"/>
      <sheetName val="Прогноз"/>
      <sheetName val="ма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Расчет"/>
      <sheetName val="Основной"/>
      <sheetName val="ГТК 9 месяцев-уточн"/>
      <sheetName val="Data input"/>
      <sheetName val="План пр-ва"/>
      <sheetName val="табл чувств"/>
      <sheetName val="План продаж"/>
      <sheetName val="ГТК_Минфин_факт"/>
      <sheetName val="Прогноз"/>
      <sheetName val="ФО"/>
      <sheetName val="ИСХОД. ДАННЫЕ"/>
      <sheetName val="комбинации"/>
      <sheetName val="реализация"/>
      <sheetName val="цсип"/>
      <sheetName val="Подоход_прогн2005_по группам_ДК"/>
    </sheetNames>
    <sheetDataSet>
      <sheetData sheetId="0">
        <row r="4">
          <cell r="B4">
            <v>5</v>
          </cell>
          <cell r="C4">
            <v>0.13</v>
          </cell>
          <cell r="E4">
            <v>5</v>
          </cell>
          <cell r="F4">
            <v>0.12</v>
          </cell>
        </row>
        <row r="5">
          <cell r="B5">
            <v>10</v>
          </cell>
          <cell r="C5">
            <v>0.21</v>
          </cell>
          <cell r="E5">
            <v>10</v>
          </cell>
          <cell r="F5">
            <v>0.2</v>
          </cell>
        </row>
        <row r="6">
          <cell r="C6">
            <v>0.3</v>
          </cell>
          <cell r="E6">
            <v>0</v>
          </cell>
          <cell r="F6">
            <v>0.28999999999999998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sheet1"/>
      <sheetName val="свод"/>
      <sheetName val="ходим"/>
      <sheetName val="НОММА-НОМ"/>
      <sheetName val="Варианты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2">
          <cell r="B82">
            <v>26</v>
          </cell>
        </row>
      </sheetData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md5"/>
      <sheetName val="진행 data (2)"/>
      <sheetName val="Macro1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jnht, rjhpbyf"/>
      <sheetName val="Варианты"/>
      <sheetName val="Фориш 2003"/>
      <sheetName val="URGDSPL"/>
      <sheetName val="Лист1"/>
      <sheetName val="효율계획(당월)"/>
      <sheetName val="gjnht,_rjhpbyf"/>
      <sheetName val="Фориш_2003"/>
      <sheetName val="Results"/>
      <sheetName val="Store"/>
      <sheetName val="Трест02-28факт "/>
      <sheetName val="Зан-ть(р-ны)"/>
      <sheetName val="Тахлил туловчи"/>
      <sheetName val="BESHKENT"/>
      <sheetName val="физ.тон"/>
      <sheetName val="режа"/>
      <sheetName val="????(??)"/>
      <sheetName val="Курс"/>
      <sheetName val="Топливо-энергия"/>
      <sheetName val="Прогноз"/>
      <sheetName val="Ер Ресурс"/>
      <sheetName val="Массив"/>
      <sheetName val="____(__)"/>
      <sheetName val="gjnht,_rjhpbyf1"/>
      <sheetName val="Фориш_20031"/>
      <sheetName val="Трест02-28факт_"/>
      <sheetName val="Тахлил_туловчи"/>
      <sheetName val="gjnht,_rjhpbyf2"/>
      <sheetName val="Фориш_20032"/>
      <sheetName val="Трест02-28факт_1"/>
      <sheetName val="Тахлил_туловчи1"/>
      <sheetName val="физ_тон"/>
      <sheetName val="Ер_Ресурс"/>
      <sheetName val="gjnht,_rjhpbyf4"/>
      <sheetName val="Фориш_20034"/>
      <sheetName val="Трест02-28факт_3"/>
      <sheetName val="Тахлил_туловчи3"/>
      <sheetName val="физ_тон2"/>
      <sheetName val="Ер_Ресурс2"/>
      <sheetName val="gjnht,_rjhpbyf3"/>
      <sheetName val="Фориш_20033"/>
      <sheetName val="Трест02-28факт_2"/>
      <sheetName val="Тахлил_туловчи2"/>
      <sheetName val="физ_тон1"/>
      <sheetName val="Ер_Ресурс1"/>
      <sheetName val="жиззах янги раз"/>
      <sheetName val="ГТК_Минфин_факт"/>
      <sheetName val="KAT2344"/>
      <sheetName val="для ГАКа"/>
      <sheetName val="gjnht,_rjhpbyf5"/>
      <sheetName val="Фориш_20035"/>
      <sheetName val="Трест02-28факт_4"/>
      <sheetName val="Тахлил_туловчи4"/>
      <sheetName val="физ_тон3"/>
      <sheetName val="Ер_Ресурс3"/>
      <sheetName val="жиззах_янги_раз"/>
      <sheetName val="База"/>
      <sheetName val="Data input"/>
      <sheetName val="gjnht,_rjhpbyf6"/>
      <sheetName val="Фориш_20036"/>
      <sheetName val="Трест02-28факт_5"/>
      <sheetName val="Тахлил_туловчи5"/>
      <sheetName val="физ_тон4"/>
      <sheetName val="Ер_Ресурс4"/>
      <sheetName val="жиззах_янги_раз1"/>
      <sheetName val="для_ГАКа1"/>
      <sheetName val="для_ГАКа"/>
      <sheetName val="gjnht,_rjhpbyf7"/>
      <sheetName val="Фориш_20037"/>
      <sheetName val="Трест02-28факт_6"/>
      <sheetName val="Тахлил_туловчи6"/>
      <sheetName val="физ_тон5"/>
      <sheetName val="Ер_Ресурс5"/>
      <sheetName val="ВВОД"/>
      <sheetName val="оборот"/>
      <sheetName val="gjnht,_rjhpbyf8"/>
      <sheetName val="Фориш_20038"/>
      <sheetName val="Трест02-28факт_7"/>
      <sheetName val="Тахлил_туловчи7"/>
      <sheetName val="физ_тон6"/>
      <sheetName val="Ер_Ресурс6"/>
      <sheetName val="жиззах_янги_раз2"/>
      <sheetName val="для_ГАКа2"/>
      <sheetName val="Data_input"/>
      <sheetName val="План пр-ва_1"/>
      <sheetName val="План продаж_1"/>
      <sheetName val="gjnht,_rjhpbyf9"/>
      <sheetName val="Фориш_20039"/>
      <sheetName val="Трест02-28факт_8"/>
      <sheetName val="Тахлил_туловчи8"/>
      <sheetName val="физ_тон7"/>
      <sheetName val="Ер_Ресурс7"/>
      <sheetName val="жиззах_янги_раз3"/>
      <sheetName val="для_ГАКа3"/>
      <sheetName val="Data_input1"/>
      <sheetName val="Data_input2"/>
      <sheetName val="жиззах_янги_раз4"/>
      <sheetName val="Data_input3"/>
      <sheetName val="gjnht,_rjhpbyf10"/>
      <sheetName val="Фориш_200310"/>
      <sheetName val="Тахлил_туловчи9"/>
      <sheetName val="Трест02-28факт_9"/>
      <sheetName val="физ_тон8"/>
      <sheetName val="Ер_Ресурс8"/>
      <sheetName val="жиззах_янги_раз5"/>
      <sheetName val="для_ГАКа4"/>
      <sheetName val="Data_input4"/>
      <sheetName val="Локально-ресурсная ведомость"/>
      <sheetName val="gjnht,_rjhpbyf11"/>
      <sheetName val="Фориш_200311"/>
      <sheetName val="Трест02-28факт_10"/>
      <sheetName val="Тахлил_туловчи10"/>
      <sheetName val="физ_тон9"/>
      <sheetName val="Ер_Ресурс9"/>
      <sheetName val="для_ГАКа5"/>
      <sheetName val="Доход 2008"/>
      <sheetName val="1-шакл"/>
      <sheetName val="gjnht,_rjhpbyf13"/>
      <sheetName val="Фориш_200313"/>
      <sheetName val="Трест02-28факт_12"/>
      <sheetName val="Тахлил_туловчи12"/>
      <sheetName val="физ_тон11"/>
      <sheetName val="Ер_Ресурс11"/>
      <sheetName val="жиззах_янги_раз7"/>
      <sheetName val="для_ГАКа7"/>
      <sheetName val="Data_input6"/>
      <sheetName val="План_пр-ва_11"/>
      <sheetName val="План_продаж_11"/>
      <sheetName val="Локально-ресурсная_ведомость1"/>
      <sheetName val="gjnht,_rjhpbyf12"/>
      <sheetName val="Фориш_200312"/>
      <sheetName val="Трест02-28факт_11"/>
      <sheetName val="Тахлил_туловчи11"/>
      <sheetName val="физ_тон10"/>
      <sheetName val="Ер_Ресурс10"/>
      <sheetName val="жиззах_янги_раз6"/>
      <sheetName val="для_ГАКа6"/>
      <sheetName val="Data_input5"/>
      <sheetName val="План_пр-ва_1"/>
      <sheetName val="План_продаж_1"/>
      <sheetName val="Локально-ресурсная_ведомость"/>
      <sheetName val="баланс"/>
      <sheetName val="БАЛАНС_новый"/>
      <sheetName val="in"/>
      <sheetName val="Main"/>
      <sheetName val="Links"/>
      <sheetName val="ErrCheck"/>
      <sheetName val="sheet1"/>
      <sheetName val="#ССЫЛКА"/>
      <sheetName val="БД"/>
      <sheetName val="Лист3"/>
      <sheetName val="Лист25"/>
      <sheetName val="копланмай"/>
      <sheetName val="фориш свод"/>
      <sheetName val="инф"/>
      <sheetName val="табли 4 местний совет"/>
      <sheetName val="фев"/>
      <sheetName val="gjnht,_rjhpbyf14"/>
      <sheetName val="Фориш_200314"/>
      <sheetName val="Трест02-28факт_13"/>
      <sheetName val="Тахлил_туловчи13"/>
      <sheetName val="физ_тон12"/>
      <sheetName val="Ер_Ресурс12"/>
      <sheetName val="жиззах_янги_раз8"/>
      <sheetName val="для_ГАКа8"/>
      <sheetName val="Data_input7"/>
      <sheetName val="План_пр-ва_12"/>
      <sheetName val="План_продаж_12"/>
      <sheetName val="Локально-ресурсная_ведомость2"/>
      <sheetName val="Доход_2008"/>
      <sheetName val="Prog. rost tarifov"/>
      <sheetName val="Максам-Чирчик"/>
      <sheetName val="выполнение"/>
      <sheetName val="калий"/>
      <sheetName val="транспортировка"/>
      <sheetName val="Бал"/>
      <sheetName val="gjnht,_rjhpbyf15"/>
      <sheetName val="Фориш_200315"/>
      <sheetName val="Трест02-28факт_14"/>
      <sheetName val="Тахлил_туловчи14"/>
      <sheetName val="физ_тон13"/>
      <sheetName val="Ер_Ресурс13"/>
      <sheetName val="жиззах_янги_раз9"/>
      <sheetName val="для_ГАКа9"/>
      <sheetName val="Data_input8"/>
      <sheetName val="План_пр-ва_13"/>
      <sheetName val="План_продаж_13"/>
      <sheetName val="Локально-ресурсная_ведомость3"/>
      <sheetName val="Доход_20081"/>
      <sheetName val="Содержание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 руйхат"/>
      <sheetName val="формула"/>
      <sheetName val="c"/>
      <sheetName val="Итого_23"/>
      <sheetName val="23_4"/>
      <sheetName val="25_1"/>
      <sheetName val="Фориш 2003"/>
      <sheetName val="Доход 2008"/>
      <sheetName val="МФО_руйхат1"/>
      <sheetName val="МФО_руйхат"/>
      <sheetName val="фев"/>
      <sheetName val="PV6 3.5L LX5 GMX170"/>
      <sheetName val="Курс"/>
      <sheetName val="Топливо-энергия"/>
      <sheetName val="sheet1"/>
      <sheetName val="свод"/>
      <sheetName val="ходим"/>
      <sheetName val="НОММА-НОМ"/>
    </sheetNames>
    <sheetDataSet>
      <sheetData sheetId="0" refreshError="1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Баликчи</v>
          </cell>
        </row>
        <row r="9">
          <cell r="A9">
            <v>78</v>
          </cell>
          <cell r="B9" t="str">
            <v>Андижон</v>
          </cell>
          <cell r="C9" t="str">
            <v>Андижон 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Гиждувон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Бухоро 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Жиззах Амалиёт</v>
          </cell>
        </row>
        <row r="18">
          <cell r="A18">
            <v>142</v>
          </cell>
          <cell r="B18" t="str">
            <v>Жиззах</v>
          </cell>
          <cell r="C18" t="str">
            <v>Галлаорол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Мирзачул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Кашкадарё</v>
          </cell>
          <cell r="C22" t="str">
            <v>Карши</v>
          </cell>
        </row>
        <row r="23">
          <cell r="A23">
            <v>161</v>
          </cell>
          <cell r="B23" t="str">
            <v>Кашкадарё</v>
          </cell>
          <cell r="C23" t="str">
            <v>Камаши</v>
          </cell>
        </row>
        <row r="24">
          <cell r="A24">
            <v>163</v>
          </cell>
          <cell r="B24" t="str">
            <v>Кашкадарё</v>
          </cell>
          <cell r="C24" t="str">
            <v>Косон</v>
          </cell>
        </row>
        <row r="25">
          <cell r="A25">
            <v>167</v>
          </cell>
          <cell r="B25" t="str">
            <v>Кашкадарё</v>
          </cell>
          <cell r="C25" t="str">
            <v>Шахрисабз</v>
          </cell>
        </row>
        <row r="26">
          <cell r="A26">
            <v>173</v>
          </cell>
          <cell r="B26" t="str">
            <v>Кашкадарё</v>
          </cell>
          <cell r="C26" t="str">
            <v>Бешкент</v>
          </cell>
        </row>
        <row r="27">
          <cell r="A27">
            <v>175</v>
          </cell>
          <cell r="B27" t="str">
            <v>Кашкадарё</v>
          </cell>
          <cell r="C27" t="str">
            <v>Чирокчи</v>
          </cell>
        </row>
        <row r="28">
          <cell r="A28">
            <v>177</v>
          </cell>
          <cell r="B28" t="str">
            <v>Кашкадарё</v>
          </cell>
          <cell r="C28" t="str">
            <v>Китоб</v>
          </cell>
        </row>
        <row r="29">
          <cell r="A29">
            <v>182</v>
          </cell>
          <cell r="B29" t="str">
            <v>Кашкадарё</v>
          </cell>
          <cell r="C29" t="str">
            <v>Янги-Нишон</v>
          </cell>
        </row>
        <row r="30">
          <cell r="A30">
            <v>188</v>
          </cell>
          <cell r="B30" t="str">
            <v>Кашкадарё</v>
          </cell>
          <cell r="C30" t="str">
            <v>Муборак</v>
          </cell>
        </row>
        <row r="31">
          <cell r="A31">
            <v>1058</v>
          </cell>
          <cell r="B31" t="str">
            <v>Кашкадарё</v>
          </cell>
          <cell r="C31" t="str">
            <v>Яккабог</v>
          </cell>
        </row>
        <row r="32">
          <cell r="A32">
            <v>198</v>
          </cell>
          <cell r="B32" t="str">
            <v>Навоий</v>
          </cell>
          <cell r="C32" t="str">
            <v>Навоий Амалиёт</v>
          </cell>
        </row>
        <row r="33">
          <cell r="A33">
            <v>211</v>
          </cell>
          <cell r="B33" t="str">
            <v>Навоий</v>
          </cell>
          <cell r="C33" t="str">
            <v>Кармана</v>
          </cell>
        </row>
        <row r="34">
          <cell r="A34">
            <v>213</v>
          </cell>
          <cell r="B34" t="str">
            <v>Навоий</v>
          </cell>
          <cell r="C34" t="str">
            <v>Кизилтепа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Янгикургон</v>
          </cell>
        </row>
        <row r="39">
          <cell r="A39">
            <v>254</v>
          </cell>
          <cell r="B39" t="str">
            <v>Наманган</v>
          </cell>
          <cell r="C39" t="str">
            <v>Тошбулок</v>
          </cell>
        </row>
        <row r="40">
          <cell r="A40">
            <v>260</v>
          </cell>
          <cell r="B40" t="str">
            <v>Наманган</v>
          </cell>
          <cell r="C40" t="str">
            <v>Наманган Амалиёт</v>
          </cell>
        </row>
        <row r="41">
          <cell r="A41">
            <v>1044</v>
          </cell>
          <cell r="B41" t="str">
            <v>Наманган</v>
          </cell>
          <cell r="C41" t="str">
            <v>Чорток</v>
          </cell>
        </row>
        <row r="42">
          <cell r="A42">
            <v>1049</v>
          </cell>
          <cell r="B42" t="str">
            <v>Наманган</v>
          </cell>
          <cell r="C42" t="str">
            <v>Косонсой</v>
          </cell>
        </row>
        <row r="43">
          <cell r="A43">
            <v>266</v>
          </cell>
          <cell r="B43" t="str">
            <v>Самарканд</v>
          </cell>
          <cell r="C43" t="str">
            <v>Лоиш</v>
          </cell>
        </row>
        <row r="44">
          <cell r="A44">
            <v>268</v>
          </cell>
          <cell r="B44" t="str">
            <v>Самарканд</v>
          </cell>
          <cell r="C44" t="str">
            <v>Октош</v>
          </cell>
        </row>
        <row r="45">
          <cell r="A45">
            <v>281</v>
          </cell>
          <cell r="B45" t="str">
            <v>Самарканд</v>
          </cell>
          <cell r="C45" t="str">
            <v>Самарканд Амалиёт</v>
          </cell>
        </row>
        <row r="46">
          <cell r="A46">
            <v>289</v>
          </cell>
          <cell r="B46" t="str">
            <v>Самарканд</v>
          </cell>
          <cell r="C46" t="str">
            <v>Булунгур</v>
          </cell>
        </row>
        <row r="47">
          <cell r="A47">
            <v>298</v>
          </cell>
          <cell r="B47" t="str">
            <v>Самарканд</v>
          </cell>
          <cell r="C47" t="str">
            <v>Зиёвуддин</v>
          </cell>
        </row>
        <row r="48">
          <cell r="A48">
            <v>301</v>
          </cell>
          <cell r="B48" t="str">
            <v>Самарканд</v>
          </cell>
          <cell r="C48" t="str">
            <v>Ургут</v>
          </cell>
        </row>
        <row r="49">
          <cell r="A49">
            <v>315</v>
          </cell>
          <cell r="B49" t="str">
            <v>Самарканд</v>
          </cell>
          <cell r="C49" t="str">
            <v>Каттакургон</v>
          </cell>
        </row>
        <row r="50">
          <cell r="A50">
            <v>1047</v>
          </cell>
          <cell r="B50" t="str">
            <v>Самарканд</v>
          </cell>
          <cell r="C50" t="str">
            <v>Жума</v>
          </cell>
        </row>
        <row r="51">
          <cell r="A51">
            <v>326</v>
          </cell>
          <cell r="B51" t="str">
            <v>Сурхондарё</v>
          </cell>
          <cell r="C51" t="str">
            <v>Термез</v>
          </cell>
        </row>
        <row r="52">
          <cell r="A52">
            <v>333</v>
          </cell>
          <cell r="B52" t="str">
            <v>Сурхондарё</v>
          </cell>
          <cell r="C52" t="str">
            <v>Жаркургон</v>
          </cell>
        </row>
        <row r="53">
          <cell r="A53">
            <v>335</v>
          </cell>
          <cell r="B53" t="str">
            <v>Сурхондарё</v>
          </cell>
          <cell r="C53" t="str">
            <v>Музрабод</v>
          </cell>
        </row>
        <row r="54">
          <cell r="A54">
            <v>338</v>
          </cell>
          <cell r="B54" t="str">
            <v>Сурхондарё</v>
          </cell>
          <cell r="C54" t="str">
            <v>Шеробод</v>
          </cell>
        </row>
        <row r="55">
          <cell r="A55">
            <v>342</v>
          </cell>
          <cell r="B55" t="str">
            <v>Сурхондарё</v>
          </cell>
          <cell r="C55" t="str">
            <v>Узун</v>
          </cell>
        </row>
        <row r="56">
          <cell r="A56">
            <v>344</v>
          </cell>
          <cell r="B56" t="str">
            <v>Сурхондарё</v>
          </cell>
          <cell r="C56" t="str">
            <v>Ангор</v>
          </cell>
        </row>
        <row r="57">
          <cell r="A57">
            <v>346</v>
          </cell>
          <cell r="B57" t="str">
            <v>Сурхондарё</v>
          </cell>
          <cell r="C57" t="str">
            <v>Кизирик</v>
          </cell>
        </row>
        <row r="58">
          <cell r="A58">
            <v>348</v>
          </cell>
          <cell r="B58" t="str">
            <v>Сурхондарё</v>
          </cell>
          <cell r="C58" t="str">
            <v>Кумкургон</v>
          </cell>
        </row>
        <row r="59">
          <cell r="A59">
            <v>350</v>
          </cell>
          <cell r="B59" t="str">
            <v>Сурхондарё</v>
          </cell>
          <cell r="C59" t="str">
            <v>Учкизил</v>
          </cell>
        </row>
        <row r="60">
          <cell r="A60">
            <v>361</v>
          </cell>
          <cell r="B60" t="str">
            <v>Сурхондарё</v>
          </cell>
          <cell r="C60" t="str">
            <v>Денау</v>
          </cell>
        </row>
        <row r="61">
          <cell r="A61">
            <v>366</v>
          </cell>
          <cell r="B61" t="str">
            <v>Сирдарё</v>
          </cell>
          <cell r="C61" t="str">
            <v>Гулистон</v>
          </cell>
        </row>
        <row r="62">
          <cell r="A62">
            <v>376</v>
          </cell>
          <cell r="B62" t="str">
            <v>Сирдарё</v>
          </cell>
          <cell r="C62" t="str">
            <v>Сирдарё</v>
          </cell>
        </row>
        <row r="63">
          <cell r="A63">
            <v>384</v>
          </cell>
          <cell r="B63" t="str">
            <v>Сирдарё</v>
          </cell>
          <cell r="C63" t="str">
            <v>Боёвут</v>
          </cell>
        </row>
        <row r="64">
          <cell r="A64">
            <v>433</v>
          </cell>
          <cell r="B64" t="str">
            <v>Тошкент шахар</v>
          </cell>
          <cell r="C64" t="str">
            <v>Тошкент шахар</v>
          </cell>
        </row>
        <row r="65">
          <cell r="A65">
            <v>455</v>
          </cell>
          <cell r="B65" t="str">
            <v>Тошкент</v>
          </cell>
          <cell r="C65" t="str">
            <v>Тошкент Амалиёт</v>
          </cell>
        </row>
        <row r="66">
          <cell r="A66">
            <v>458</v>
          </cell>
          <cell r="B66" t="str">
            <v>Тошкент</v>
          </cell>
          <cell r="C66" t="str">
            <v>Оккургон</v>
          </cell>
        </row>
        <row r="67">
          <cell r="A67">
            <v>467</v>
          </cell>
          <cell r="B67" t="str">
            <v>Тошкент</v>
          </cell>
          <cell r="C67" t="str">
            <v>Газалкент</v>
          </cell>
        </row>
        <row r="68">
          <cell r="A68">
            <v>470</v>
          </cell>
          <cell r="B68" t="str">
            <v>Тошкент</v>
          </cell>
          <cell r="C68" t="str">
            <v>Келес</v>
          </cell>
        </row>
        <row r="69">
          <cell r="A69">
            <v>473</v>
          </cell>
          <cell r="B69" t="str">
            <v>Тошкент</v>
          </cell>
          <cell r="C69" t="str">
            <v>Пскент</v>
          </cell>
        </row>
        <row r="70">
          <cell r="A70">
            <v>483</v>
          </cell>
          <cell r="B70" t="str">
            <v>Тошкент</v>
          </cell>
          <cell r="C70" t="str">
            <v>Паркент</v>
          </cell>
        </row>
        <row r="71">
          <cell r="A71">
            <v>496</v>
          </cell>
          <cell r="B71" t="str">
            <v>Фаргона</v>
          </cell>
          <cell r="C71" t="str">
            <v>Фаргона Амалиёт</v>
          </cell>
        </row>
        <row r="72">
          <cell r="A72">
            <v>520</v>
          </cell>
          <cell r="B72" t="str">
            <v>Фаргона</v>
          </cell>
          <cell r="C72" t="str">
            <v>Риштон</v>
          </cell>
        </row>
        <row r="73">
          <cell r="A73">
            <v>1052</v>
          </cell>
          <cell r="B73" t="str">
            <v>Фаргона</v>
          </cell>
          <cell r="C73" t="str">
            <v>Учкуприк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Богот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Коровул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Коракалпогистон</v>
          </cell>
          <cell r="C79" t="str">
            <v>Нукус</v>
          </cell>
        </row>
        <row r="80">
          <cell r="A80">
            <v>599</v>
          </cell>
          <cell r="B80" t="str">
            <v>Коракалпогистон</v>
          </cell>
          <cell r="C80" t="str">
            <v>Турткул</v>
          </cell>
        </row>
        <row r="81">
          <cell r="A81">
            <v>620</v>
          </cell>
          <cell r="B81" t="str">
            <v>Коракалпогистон</v>
          </cell>
          <cell r="C81" t="str">
            <v>Мангит</v>
          </cell>
        </row>
        <row r="82">
          <cell r="A82">
            <v>1055</v>
          </cell>
          <cell r="B82" t="str">
            <v>Коракалпогистон</v>
          </cell>
          <cell r="C82" t="str">
            <v>Элликкалъа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мфо</v>
          </cell>
        </row>
      </sheetData>
      <sheetData sheetId="9">
        <row r="1">
          <cell r="A1" t="str">
            <v>мфо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Мажбурий ҚҚС тўловчилар бўлган корхоналар</v>
          </cell>
        </row>
      </sheetData>
      <sheetData sheetId="15"/>
      <sheetData sheetId="16"/>
      <sheetData sheetId="17">
        <row r="1">
          <cell r="A1" t="str">
            <v>MIRZALIYEV SAXIYBEK MAXAMADALI O'G'LI      TEL:01743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4">
          <cell r="A4" t="str">
            <v>на</v>
          </cell>
          <cell r="B4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Массив"/>
      <sheetName val="свод_СвС"/>
      <sheetName val="меъёр2"/>
      <sheetName val="c"/>
      <sheetName val="режа"/>
      <sheetName val="s"/>
      <sheetName val="Зан-ть(р-ны)"/>
      <sheetName val="Форма №2а"/>
      <sheetName val="Прогноз"/>
      <sheetName val="Мароканд"/>
      <sheetName val="DNET"/>
      <sheetName val="Results"/>
      <sheetName val="МФО руйхат"/>
      <sheetName val="Macro1"/>
      <sheetName val="фориш_свод"/>
      <sheetName val="Фориш_2003"/>
      <sheetName val="Жиззах_янги_раз"/>
      <sheetName val="Тохирбек_2003-1"/>
      <sheetName val="Форма_№2а"/>
      <sheetName val="МФО_руйхат"/>
      <sheetName val="оборот"/>
      <sheetName val="BAL"/>
      <sheetName val="Лист2"/>
      <sheetName val="фориш_свод1"/>
      <sheetName val="Фориш_20031"/>
      <sheetName val="Жиззах_янги_раз1"/>
      <sheetName val="Тохирбек_2003-11"/>
      <sheetName val="Форма_№2а1"/>
      <sheetName val="МФО_руйхат1"/>
      <sheetName val="фориш_свод2"/>
      <sheetName val="Фориш_20032"/>
      <sheetName val="Жиззах_янги_раз2"/>
      <sheetName val="Тохирбек_2003-12"/>
      <sheetName val="Форма_№2а2"/>
      <sheetName val="МФО_руйхат2"/>
      <sheetName val="21 шакл"/>
      <sheetName val="фориш_свод3"/>
      <sheetName val="Фориш_20033"/>
      <sheetName val="Жиззах_янги_раз3"/>
      <sheetName val="Тохирбек_2003-13"/>
      <sheetName val="Форма_№2а3"/>
      <sheetName val="МФО_руйхат3"/>
      <sheetName val="21_шакл"/>
      <sheetName val="фориш_свод4"/>
      <sheetName val="Фориш_20034"/>
      <sheetName val="Жиззах_янги_раз4"/>
      <sheetName val="Тохирбек_2003-14"/>
      <sheetName val="Форма_№2а4"/>
      <sheetName val="МФО_руйхат4"/>
      <sheetName val="21_шакл1"/>
      <sheetName val="кассак бюджет"/>
      <sheetName val="ࡳ"/>
      <sheetName val="физ.тон"/>
      <sheetName val="экс хар"/>
      <sheetName val="фориш_свод5"/>
      <sheetName val="Фориш_20035"/>
      <sheetName val="Жиззах_янги_раз5"/>
      <sheetName val="Тохирбек_2003-15"/>
      <sheetName val="Форма_№2а5"/>
      <sheetName val="МФО_руйхат5"/>
      <sheetName val="21_шакл2"/>
      <sheetName val="кассак_бюджет"/>
      <sheetName val="физ_тон"/>
      <sheetName val="ер ресурс"/>
      <sheetName val="#ССЫЛКА"/>
      <sheetName val="ГТК_Минфин_факт"/>
      <sheetName val="калий"/>
      <sheetName val="Отряд  монит"/>
      <sheetName val="Варианты"/>
      <sheetName val="$$"/>
      <sheetName val="PV6 3.5L LX5 GMX170"/>
      <sheetName val="для ГАКа"/>
      <sheetName val="курс"/>
      <sheetName val="sheet1"/>
      <sheetName val="свод"/>
      <sheetName val="ходим"/>
      <sheetName val="НОММА-НОМ"/>
      <sheetName val="параметр (формуда)"/>
      <sheetName val="Оглавление"/>
      <sheetName val="Nov5 Old,New"/>
      <sheetName val="эски"/>
      <sheetName val="янги"/>
      <sheetName val="Нарх"/>
      <sheetName val="Пункт"/>
      <sheetName val="000"/>
      <sheetName val="БД"/>
      <sheetName val="б 6-и"/>
      <sheetName val="фориш_свод6"/>
      <sheetName val="Фориш_20036"/>
      <sheetName val="Жиззах_янги_раз6"/>
      <sheetName val="Тохирбек_2003-16"/>
      <sheetName val="Форма_№2а6"/>
      <sheetName val="МФО_руйхат6"/>
      <sheetName val="21_шакл3"/>
      <sheetName val="кассак_бюджет1"/>
      <sheetName val="физ_тон1"/>
      <sheetName val="экс_хар"/>
      <sheetName val="ер_ресурс"/>
      <sheetName val="Отряд__монит"/>
      <sheetName val="PV6_3_5L_LX5_GMX170"/>
      <sheetName val="для_ГАКа"/>
      <sheetName val="параметр_(формуда)"/>
      <sheetName val="Nov5_Old,New"/>
      <sheetName val="Prog. rost tarifov"/>
      <sheetName val="Максам-Чирчик"/>
      <sheetName val="ЯнварБюджет"/>
      <sheetName val="Guidance"/>
      <sheetName val="Data input"/>
      <sheetName val="План пр-ва_1"/>
      <sheetName val="План продаж_1"/>
      <sheetName val="структур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O4">
            <v>67.099999999999994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 refreshError="1"/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/>
      <sheetData sheetId="47"/>
      <sheetData sheetId="48"/>
      <sheetData sheetId="49"/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/>
      <sheetData sheetId="54"/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>
        <row r="4">
          <cell r="O4">
            <v>22</v>
          </cell>
        </row>
      </sheetData>
      <sheetData sheetId="82">
        <row r="4">
          <cell r="O4">
            <v>22</v>
          </cell>
        </row>
      </sheetData>
      <sheetData sheetId="83">
        <row r="4">
          <cell r="O4">
            <v>22</v>
          </cell>
        </row>
      </sheetData>
      <sheetData sheetId="84">
        <row r="4">
          <cell r="O4">
            <v>22</v>
          </cell>
        </row>
      </sheetData>
      <sheetData sheetId="85" refreshError="1"/>
      <sheetData sheetId="86" refreshError="1"/>
      <sheetData sheetId="87" refreshError="1"/>
      <sheetData sheetId="88">
        <row r="4">
          <cell r="O4">
            <v>22</v>
          </cell>
        </row>
      </sheetData>
      <sheetData sheetId="89">
        <row r="4">
          <cell r="O4">
            <v>22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MIN-MAX"/>
      <sheetName val="Prog. rost tarifov"/>
      <sheetName val="Results"/>
      <sheetName val="акт_сверка"/>
      <sheetName val="Куритиш_нормаси"/>
      <sheetName val="Фориш_2003"/>
      <sheetName val="МФО_руйхат"/>
      <sheetName val="Ер_Ресурс"/>
      <sheetName val="табли 4 местний совет"/>
      <sheetName val="21 шакл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Опс партия 2005-2этап"/>
      <sheetName val="свод_СвС"/>
      <sheetName val="лист1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уюшмага10,09 холатига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Зан-ть(р-ны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ВВОД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оборот"/>
      <sheetName val="NA6502"/>
      <sheetName val="меъёр2"/>
      <sheetName val="23220 (обший)"/>
      <sheetName val="63- протокол (4)"/>
      <sheetName val="Исходные1"/>
      <sheetName val="진행 data (2)"/>
      <sheetName val="Форма №2а"/>
      <sheetName val="Data input"/>
      <sheetName val="руйхат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BAL"/>
      <sheetName val="структура"/>
      <sheetName val="14301"/>
      <sheetName val="Отряд  монит"/>
      <sheetName val="Максам-Чирчик"/>
      <sheetName val="янги"/>
      <sheetName val="эски"/>
      <sheetName val="мин.угит"/>
      <sheetName val="Гай пахта"/>
      <sheetName val="жиззах янги раз"/>
      <sheetName val="План пр-ва_1"/>
      <sheetName val="План продаж_1"/>
      <sheetName val="акт_сверка6"/>
      <sheetName val="Куритиш_нормаси6"/>
      <sheetName val="Фориш_20036"/>
      <sheetName val="МФО_руйхат6"/>
      <sheetName val="Ер_Ресурс6"/>
      <sheetName val="Prog__rost_tarifov5"/>
      <sheetName val="21_шакл4"/>
      <sheetName val="табли_4_местний_совет4"/>
      <sheetName val="Опс_партия_2005-2этап4"/>
      <sheetName val="для_ГАКа4"/>
      <sheetName val="год_(2)4"/>
      <sheetName val="МЛРД_34"/>
      <sheetName val="МЛРД_24"/>
      <sheetName val="МЛРД_14"/>
      <sheetName val="ОКДАРЁ_(3)3"/>
      <sheetName val="уюшмага10,09_холатига1"/>
      <sheetName val="23220_(обший)"/>
      <sheetName val="63-_протокол_(4)"/>
      <sheetName val="ИСХОД__ДАННЫЕ"/>
      <sheetName val="Форма_№2а"/>
      <sheetName val="Data_input"/>
      <sheetName val="진행_data_(2)"/>
      <sheetName val="Prog_!rost!tar)fnv"/>
      <sheetName val="калий"/>
      <sheetName val="Отряд__монит"/>
      <sheetName val="Гай_пахта"/>
      <sheetName val="мин_угит"/>
      <sheetName val="жиззах_янги_раз"/>
      <sheetName val="f007502_18X"/>
      <sheetName val="БД"/>
      <sheetName val="ГТК_Минфин_факт"/>
      <sheetName val="Прогноз"/>
      <sheetName val="2-жадвал свод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>
        <row r="1">
          <cell r="A1" t="str">
            <v>ключ</v>
          </cell>
        </row>
      </sheetData>
      <sheetData sheetId="126">
        <row r="1">
          <cell r="A1" t="str">
            <v>ключ</v>
          </cell>
        </row>
      </sheetData>
      <sheetData sheetId="127">
        <row r="1">
          <cell r="A1" t="str">
            <v>ключ</v>
          </cell>
        </row>
      </sheetData>
      <sheetData sheetId="128">
        <row r="1">
          <cell r="A1" t="str">
            <v>ключ</v>
          </cell>
        </row>
      </sheetData>
      <sheetData sheetId="129">
        <row r="1">
          <cell r="A1" t="str">
            <v>ключ</v>
          </cell>
        </row>
      </sheetData>
      <sheetData sheetId="130">
        <row r="1">
          <cell r="A1" t="str">
            <v>ключ</v>
          </cell>
        </row>
      </sheetData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>
        <row r="1">
          <cell r="A1" t="str">
            <v>ключ</v>
          </cell>
        </row>
      </sheetData>
      <sheetData sheetId="158" refreshError="1"/>
      <sheetData sheetId="159" refreshError="1"/>
      <sheetData sheetId="160">
        <row r="1">
          <cell r="A1" t="str">
            <v>ключ</v>
          </cell>
        </row>
      </sheetData>
      <sheetData sheetId="161">
        <row r="1">
          <cell r="A1" t="str">
            <v>ключ</v>
          </cell>
        </row>
      </sheetData>
      <sheetData sheetId="162">
        <row r="1">
          <cell r="A1" t="str">
            <v>ключ</v>
          </cell>
        </row>
      </sheetData>
      <sheetData sheetId="163">
        <row r="1">
          <cell r="A1" t="str">
            <v>ключ</v>
          </cell>
        </row>
      </sheetData>
      <sheetData sheetId="164">
        <row r="1">
          <cell r="A1" t="str">
            <v>ключ</v>
          </cell>
        </row>
      </sheetData>
      <sheetData sheetId="165">
        <row r="1">
          <cell r="A1" t="str">
            <v>ключ</v>
          </cell>
        </row>
      </sheetData>
      <sheetData sheetId="166">
        <row r="1">
          <cell r="A1" t="str">
            <v>ключ</v>
          </cell>
        </row>
      </sheetData>
      <sheetData sheetId="167">
        <row r="1">
          <cell r="A1" t="str">
            <v>ключ</v>
          </cell>
        </row>
      </sheetData>
      <sheetData sheetId="168">
        <row r="1">
          <cell r="A1" t="str">
            <v>ключ</v>
          </cell>
        </row>
      </sheetData>
      <sheetData sheetId="169">
        <row r="1">
          <cell r="A1" t="str">
            <v>ключ</v>
          </cell>
        </row>
      </sheetData>
      <sheetData sheetId="170">
        <row r="1">
          <cell r="A1" t="str">
            <v>ключ</v>
          </cell>
        </row>
      </sheetData>
      <sheetData sheetId="171">
        <row r="1">
          <cell r="A1" t="str">
            <v>ключ</v>
          </cell>
        </row>
      </sheetData>
      <sheetData sheetId="172">
        <row r="1">
          <cell r="A1" t="str">
            <v>ключ</v>
          </cell>
        </row>
      </sheetData>
      <sheetData sheetId="173">
        <row r="1">
          <cell r="A1" t="str">
            <v>ключ</v>
          </cell>
        </row>
      </sheetData>
      <sheetData sheetId="174">
        <row r="1">
          <cell r="A1" t="str">
            <v>ключ</v>
          </cell>
        </row>
      </sheetData>
      <sheetData sheetId="175">
        <row r="1">
          <cell r="A1" t="str">
            <v>ключ</v>
          </cell>
        </row>
      </sheetData>
      <sheetData sheetId="176">
        <row r="1">
          <cell r="A1" t="str">
            <v>ключ</v>
          </cell>
        </row>
      </sheetData>
      <sheetData sheetId="177">
        <row r="1">
          <cell r="A1" t="str">
            <v>ключ</v>
          </cell>
        </row>
      </sheetData>
      <sheetData sheetId="178">
        <row r="1">
          <cell r="A1" t="str">
            <v>ключ</v>
          </cell>
        </row>
      </sheetData>
      <sheetData sheetId="179">
        <row r="1">
          <cell r="A1" t="str">
            <v>ключ</v>
          </cell>
        </row>
      </sheetData>
      <sheetData sheetId="180">
        <row r="1">
          <cell r="A1" t="str">
            <v>ключ</v>
          </cell>
        </row>
      </sheetData>
      <sheetData sheetId="181"/>
      <sheetData sheetId="182" refreshError="1"/>
      <sheetData sheetId="183" refreshError="1"/>
      <sheetData sheetId="184">
        <row r="1">
          <cell r="A1" t="str">
            <v>ключ</v>
          </cell>
        </row>
      </sheetData>
      <sheetData sheetId="185">
        <row r="1">
          <cell r="A1" t="str">
            <v>ключ</v>
          </cell>
        </row>
      </sheetData>
      <sheetData sheetId="186">
        <row r="1">
          <cell r="A1" t="str">
            <v>ключ</v>
          </cell>
        </row>
      </sheetData>
      <sheetData sheetId="187">
        <row r="1">
          <cell r="A1" t="str">
            <v>ключ</v>
          </cell>
        </row>
      </sheetData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05,06йилга жами"/>
      <sheetName val="апрель кре.жами"/>
      <sheetName val="Гай пахта"/>
      <sheetName val="Массив"/>
      <sheetName val="Фориш 2003"/>
      <sheetName val="Нарх"/>
      <sheetName val="Пункт"/>
      <sheetName val="Зар"/>
      <sheetName val="Заф"/>
      <sheetName val="Мир"/>
      <sheetName val="Зом"/>
      <sheetName val="Макрос1"/>
      <sheetName val="c"/>
      <sheetName val="Лист2"/>
      <sheetName val="15,05,06йилга_жами"/>
      <sheetName val="апрель_кре_жами"/>
      <sheetName val="Гай_пахта"/>
      <sheetName val="Фориш_2003"/>
      <sheetName val="15,05,06йилга_жами1"/>
      <sheetName val="апрель_кре_жами1"/>
      <sheetName val="Гай_пахта1"/>
      <sheetName val="Фориш_20031"/>
      <sheetName val="калий"/>
      <sheetName val="фев"/>
      <sheetName val="15,05,06йилга_жами2"/>
      <sheetName val="апрель_кре_жами2"/>
      <sheetName val="Гай_пахта2"/>
      <sheetName val="Фориш_20032"/>
      <sheetName val="Prog. rost tarifov"/>
      <sheetName val="15,05,06йилга_жами3"/>
      <sheetName val="апрель_кре_жами3"/>
      <sheetName val="Гай_пахта3"/>
      <sheetName val="Фориш_20033"/>
      <sheetName val="s"/>
      <sheetName val="режа"/>
      <sheetName val="15,05,06йилга_жами4"/>
      <sheetName val="апрель_кре_жами4"/>
      <sheetName val="Гай_пахта4"/>
      <sheetName val="Фориш_20034"/>
      <sheetName val="Prog__rost_tarifov"/>
      <sheetName val="Results"/>
      <sheetName val="Ер Ресурс"/>
      <sheetName val="DNET"/>
      <sheetName val="15,05,06йилга_жами5"/>
      <sheetName val="апрель_кре_жами5"/>
      <sheetName val="Гай_пахта5"/>
      <sheetName val="Фориш_20035"/>
      <sheetName val="Prog__rost_tarifov1"/>
      <sheetName val="Ер_Ресурс"/>
      <sheetName val="Прогноз"/>
      <sheetName val="МФО руйхат"/>
      <sheetName val="для ГАКа"/>
      <sheetName val="оборот"/>
      <sheetName val="Мароканд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f007502_18X"/>
      <sheetName val="#ССЫЛКА"/>
      <sheetName val="Ж-8."/>
      <sheetName val="15,05,06йилга_жами6"/>
      <sheetName val="апрель_кре_жами6"/>
      <sheetName val="Гай_пахта6"/>
      <sheetName val="Фориш_20036"/>
      <sheetName val="Prog__rost_tarifov2"/>
      <sheetName val="Ер_Ресурс1"/>
      <sheetName val="МФО_руйхат"/>
      <sheetName val="для_ГАКа"/>
      <sheetName val="лой"/>
      <sheetName val="MIN-MAX"/>
      <sheetName val="выполнение"/>
      <sheetName val="ЯнварБюджет"/>
      <sheetName val="свод_СвС"/>
      <sheetName val="ОКДАРЁ (3)"/>
      <sheetName val="Зан-ть(р-ны)"/>
      <sheetName val="Лист1 (2)"/>
      <sheetName val="15,05,06йилга_жами7"/>
      <sheetName val="апрель_кре_жами7"/>
      <sheetName val="Гай_пахта7"/>
      <sheetName val="Фориш_20037"/>
      <sheetName val="Prog__rost_tarifov3"/>
      <sheetName val="Ер_Ресурс2"/>
      <sheetName val="МФО_руйхат1"/>
      <sheetName val="для_ГАКа1"/>
      <sheetName val="Ж-8_"/>
      <sheetName val="экс хар"/>
      <sheetName val="САРФ жур-л"/>
      <sheetName val="кассак бюджет"/>
      <sheetName val="Максам-Чирчик"/>
      <sheetName val="Олт"/>
      <sheetName val="IDA-tab7"/>
      <sheetName val="15,05,06йилга_жами8"/>
      <sheetName val="апрель_кре_жами8"/>
      <sheetName val="Гай_пахта8"/>
      <sheetName val="Фориш_20038"/>
      <sheetName val="Prog__rost_tarifov4"/>
      <sheetName val="Ер_Ресурс3"/>
      <sheetName val="МФО_руйхат2"/>
      <sheetName val="для_ГАКа2"/>
      <sheetName val="Ж-8_1"/>
      <sheetName val="ОКДАРЁ_(3)"/>
      <sheetName val="Лист1_(2)"/>
      <sheetName val="экс_хар"/>
      <sheetName val="САРФ_жур-л"/>
      <sheetName val="кассак_бюджет"/>
      <sheetName val="Жиззах янги раз"/>
      <sheetName val="база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Гай пахта"/>
      <sheetName val="нефть  акт сверка"/>
    </sheetNames>
    <sheetDataSet>
      <sheetData sheetId="0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</sheetNames>
    <sheetDataSet>
      <sheetData sheetId="0" refreshError="1"/>
      <sheetData sheetId="1" refreshError="1"/>
      <sheetData sheetId="2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База"/>
      <sheetName val="Лист8"/>
      <sheetName val="Лист1"/>
      <sheetName val="Лист4"/>
      <sheetName val="Лист2"/>
      <sheetName val="Лист3"/>
      <sheetName val="Лист5"/>
      <sheetName val="Лист7"/>
      <sheetName val="По районам"/>
      <sheetName val="По_районам"/>
      <sheetName val="данные"/>
      <sheetName val="Варианты"/>
      <sheetName val="63- протокол (4)"/>
      <sheetName val="NA6502"/>
      <sheetName val="прил.6"/>
      <sheetName val="nalog"/>
      <sheetName val="193 свод"/>
      <sheetName val="уюшмага10,09 холатига"/>
      <sheetName val="Гай пахта"/>
      <sheetName val="ном"/>
      <sheetName val="По_районам1"/>
      <sheetName val="ПРОПИСЬ"/>
      <sheetName val="ПРОПИСЬ 2ёш"/>
      <sheetName val="s"/>
      <sheetName val="Расход 2004"/>
      <sheetName val="Зан-ть(р-ны)"/>
      <sheetName val="Масси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Районы</v>
          </cell>
          <cell r="B2" t="str">
            <v>Доходы</v>
          </cell>
          <cell r="C2" t="str">
            <v>Доходы</v>
          </cell>
        </row>
        <row r="3">
          <cell r="C3" t="str">
            <v>Исп Св.Ост.</v>
          </cell>
          <cell r="D3" t="str">
            <v>План</v>
          </cell>
          <cell r="E3" t="str">
            <v>Получено (районы)</v>
          </cell>
          <cell r="F3" t="str">
            <v>Получено (Мин Фин)</v>
          </cell>
          <cell r="G3" t="str">
            <v>Дотация</v>
          </cell>
          <cell r="H3" t="str">
            <v>Субвенция</v>
          </cell>
          <cell r="I3" t="str">
            <v>Ссуда</v>
          </cell>
          <cell r="J3" t="str">
            <v>Позаим ОКН</v>
          </cell>
          <cell r="K3" t="str">
            <v>Ост</v>
          </cell>
          <cell r="L3" t="str">
            <v>Баланс</v>
          </cell>
        </row>
        <row r="4">
          <cell r="A4">
            <v>1</v>
          </cell>
          <cell r="B4" t="str">
            <v>Урганч ш.</v>
          </cell>
          <cell r="C4">
            <v>0</v>
          </cell>
          <cell r="D4">
            <v>3727482.2</v>
          </cell>
          <cell r="E4">
            <v>164077.20000000001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36700</v>
          </cell>
          <cell r="L4">
            <v>3928259.4</v>
          </cell>
        </row>
        <row r="5">
          <cell r="A5">
            <v>2</v>
          </cell>
          <cell r="B5" t="str">
            <v>Урганч т.</v>
          </cell>
          <cell r="C5">
            <v>0</v>
          </cell>
          <cell r="D5">
            <v>2216059.5</v>
          </cell>
          <cell r="E5">
            <v>396382.3</v>
          </cell>
          <cell r="F5">
            <v>0</v>
          </cell>
          <cell r="G5">
            <v>66805</v>
          </cell>
          <cell r="H5">
            <v>0</v>
          </cell>
          <cell r="I5">
            <v>205192</v>
          </cell>
          <cell r="J5">
            <v>37500</v>
          </cell>
          <cell r="K5">
            <v>0</v>
          </cell>
          <cell r="L5">
            <v>2921938.8</v>
          </cell>
        </row>
        <row r="6">
          <cell r="A6">
            <v>3</v>
          </cell>
          <cell r="B6" t="str">
            <v>Хива т.</v>
          </cell>
          <cell r="C6">
            <v>0</v>
          </cell>
          <cell r="D6">
            <v>2024539</v>
          </cell>
          <cell r="E6">
            <v>631148.80000000005</v>
          </cell>
          <cell r="F6">
            <v>0</v>
          </cell>
          <cell r="G6">
            <v>1671156</v>
          </cell>
          <cell r="H6">
            <v>0</v>
          </cell>
          <cell r="I6">
            <v>0</v>
          </cell>
          <cell r="J6">
            <v>0</v>
          </cell>
          <cell r="K6">
            <v>57200</v>
          </cell>
          <cell r="L6">
            <v>4384043.8</v>
          </cell>
        </row>
        <row r="7">
          <cell r="A7">
            <v>4</v>
          </cell>
          <cell r="B7" t="str">
            <v>Хазорасп т.</v>
          </cell>
          <cell r="C7">
            <v>0</v>
          </cell>
          <cell r="D7">
            <v>3536737</v>
          </cell>
          <cell r="E7">
            <v>98076.800000000003</v>
          </cell>
          <cell r="F7">
            <v>0</v>
          </cell>
          <cell r="G7">
            <v>851800</v>
          </cell>
          <cell r="H7">
            <v>0</v>
          </cell>
          <cell r="I7">
            <v>0</v>
          </cell>
          <cell r="J7">
            <v>22485</v>
          </cell>
          <cell r="K7">
            <v>39615</v>
          </cell>
          <cell r="L7">
            <v>4548713.8</v>
          </cell>
        </row>
        <row r="8">
          <cell r="A8">
            <v>5</v>
          </cell>
          <cell r="B8" t="str">
            <v>Гурлан т.</v>
          </cell>
          <cell r="C8">
            <v>0</v>
          </cell>
          <cell r="D8">
            <v>1062402</v>
          </cell>
          <cell r="E8">
            <v>283363.7</v>
          </cell>
          <cell r="F8">
            <v>0</v>
          </cell>
          <cell r="G8">
            <v>1548800</v>
          </cell>
          <cell r="H8">
            <v>0</v>
          </cell>
          <cell r="I8">
            <v>0</v>
          </cell>
          <cell r="J8">
            <v>0</v>
          </cell>
          <cell r="K8">
            <v>36700</v>
          </cell>
          <cell r="L8">
            <v>2931265.7</v>
          </cell>
        </row>
        <row r="9">
          <cell r="A9">
            <v>6</v>
          </cell>
          <cell r="B9" t="str">
            <v>Шовот т.</v>
          </cell>
          <cell r="C9">
            <v>0</v>
          </cell>
          <cell r="D9">
            <v>1564133.5</v>
          </cell>
          <cell r="E9">
            <v>324835.20000000001</v>
          </cell>
          <cell r="F9">
            <v>0</v>
          </cell>
          <cell r="G9">
            <v>1226185</v>
          </cell>
          <cell r="H9">
            <v>0</v>
          </cell>
          <cell r="I9">
            <v>0</v>
          </cell>
          <cell r="J9">
            <v>0</v>
          </cell>
          <cell r="K9">
            <v>42000</v>
          </cell>
          <cell r="L9">
            <v>3157153.7</v>
          </cell>
        </row>
        <row r="10">
          <cell r="A10">
            <v>7</v>
          </cell>
          <cell r="B10" t="str">
            <v>Янгиарик т.</v>
          </cell>
          <cell r="C10">
            <v>0</v>
          </cell>
          <cell r="D10">
            <v>760400</v>
          </cell>
          <cell r="E10">
            <v>115192</v>
          </cell>
          <cell r="F10">
            <v>0</v>
          </cell>
          <cell r="G10">
            <v>1382800</v>
          </cell>
          <cell r="H10">
            <v>0</v>
          </cell>
          <cell r="I10">
            <v>0</v>
          </cell>
          <cell r="J10">
            <v>0</v>
          </cell>
          <cell r="K10">
            <v>27500</v>
          </cell>
          <cell r="L10">
            <v>2285892</v>
          </cell>
        </row>
        <row r="11">
          <cell r="A11">
            <v>8</v>
          </cell>
          <cell r="B11" t="str">
            <v>Кўшкупир т.</v>
          </cell>
          <cell r="C11">
            <v>0</v>
          </cell>
          <cell r="D11">
            <v>954353.5</v>
          </cell>
          <cell r="E11">
            <v>187996.2</v>
          </cell>
          <cell r="F11">
            <v>0</v>
          </cell>
          <cell r="G11">
            <v>2299215</v>
          </cell>
          <cell r="H11">
            <v>0</v>
          </cell>
          <cell r="I11">
            <v>0</v>
          </cell>
          <cell r="J11">
            <v>0</v>
          </cell>
          <cell r="K11">
            <v>43400</v>
          </cell>
          <cell r="L11">
            <v>3484964.7</v>
          </cell>
        </row>
        <row r="12">
          <cell r="A12">
            <v>9</v>
          </cell>
          <cell r="B12" t="str">
            <v>Богот т.</v>
          </cell>
          <cell r="C12">
            <v>0</v>
          </cell>
          <cell r="D12">
            <v>1388961.5</v>
          </cell>
          <cell r="E12">
            <v>86678.1</v>
          </cell>
          <cell r="F12">
            <v>0</v>
          </cell>
          <cell r="G12">
            <v>1748470</v>
          </cell>
          <cell r="H12">
            <v>0</v>
          </cell>
          <cell r="I12">
            <v>0</v>
          </cell>
          <cell r="J12">
            <v>0</v>
          </cell>
          <cell r="K12">
            <v>39200</v>
          </cell>
          <cell r="L12">
            <v>3263309.6</v>
          </cell>
        </row>
        <row r="13">
          <cell r="A13">
            <v>10</v>
          </cell>
          <cell r="B13" t="str">
            <v>Хонка т.</v>
          </cell>
          <cell r="C13">
            <v>0</v>
          </cell>
          <cell r="D13">
            <v>3126894</v>
          </cell>
          <cell r="E13">
            <v>121918.39999999999</v>
          </cell>
          <cell r="F13">
            <v>0</v>
          </cell>
          <cell r="G13">
            <v>74515</v>
          </cell>
          <cell r="H13">
            <v>0</v>
          </cell>
          <cell r="I13">
            <v>0</v>
          </cell>
          <cell r="J13">
            <v>0</v>
          </cell>
          <cell r="K13">
            <v>41800</v>
          </cell>
          <cell r="L13">
            <v>3365127.4</v>
          </cell>
        </row>
        <row r="14">
          <cell r="A14">
            <v>11</v>
          </cell>
          <cell r="B14" t="str">
            <v>Янгибозор т.</v>
          </cell>
          <cell r="C14">
            <v>0</v>
          </cell>
          <cell r="D14">
            <v>783852</v>
          </cell>
          <cell r="E14">
            <v>134672.70000000001</v>
          </cell>
          <cell r="F14">
            <v>0</v>
          </cell>
          <cell r="G14">
            <v>831945</v>
          </cell>
          <cell r="H14">
            <v>0</v>
          </cell>
          <cell r="I14">
            <v>0</v>
          </cell>
          <cell r="J14">
            <v>0</v>
          </cell>
          <cell r="K14">
            <v>22800</v>
          </cell>
          <cell r="L14">
            <v>1773269.7</v>
          </cell>
        </row>
        <row r="15">
          <cell r="A15">
            <v>12</v>
          </cell>
          <cell r="B15" t="str">
            <v>Вилоят бюдж.</v>
          </cell>
          <cell r="C15">
            <v>632641</v>
          </cell>
          <cell r="D15">
            <v>15533772.800000001</v>
          </cell>
          <cell r="E15">
            <v>1750441</v>
          </cell>
          <cell r="F15">
            <v>505043</v>
          </cell>
          <cell r="G15">
            <v>213816</v>
          </cell>
          <cell r="H15">
            <v>9517000</v>
          </cell>
          <cell r="I15">
            <v>844808</v>
          </cell>
          <cell r="J15">
            <v>98100</v>
          </cell>
          <cell r="K15">
            <v>0</v>
          </cell>
          <cell r="L15">
            <v>29095621.800000001</v>
          </cell>
        </row>
        <row r="16">
          <cell r="C16">
            <v>632641</v>
          </cell>
          <cell r="D16">
            <v>36679587</v>
          </cell>
          <cell r="E16">
            <v>4294782.4000000004</v>
          </cell>
          <cell r="F16">
            <v>505043</v>
          </cell>
          <cell r="G16">
            <v>11915507</v>
          </cell>
          <cell r="H16">
            <v>9517000</v>
          </cell>
          <cell r="I16">
            <v>1050000</v>
          </cell>
          <cell r="J16">
            <v>158085</v>
          </cell>
          <cell r="K16">
            <v>386915</v>
          </cell>
          <cell r="L16">
            <v>65139560.399999999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  <sheetName val="Лист3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данные"/>
      <sheetName val="База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 ОблУНО"/>
      <sheetName val=" ОблУНО (1)"/>
      <sheetName val="ПТО "/>
      <sheetName val="Урганч Муз"/>
      <sheetName val="Спорт"/>
      <sheetName val="ОблИУУ"/>
      <sheetName val="Урганч Мед"/>
      <sheetName val="Хива Мед "/>
      <sheetName val="Хазарасп Мед "/>
      <sheetName val="Резерв"/>
      <sheetName val="ПРОПИСЬ"/>
      <sheetName val="_ОблУНО"/>
      <sheetName val="_ОблУНО _1_"/>
      <sheetName val="_ОблУНО1"/>
      <sheetName val="Уруглик крим"/>
      <sheetName val="Кирим Чиким"/>
      <sheetName val="Шухрат"/>
      <sheetName val="СчетП"/>
      <sheetName val="Уруг"/>
      <sheetName val="Шухрат (2)"/>
      <sheetName val="Инка"/>
      <sheetName val="Сир"/>
      <sheetName val="Сай"/>
      <sheetName val="Мирзобод"/>
      <sheetName val="Гулистон"/>
      <sheetName val="Компанияга"/>
      <sheetName val="реестри месный"/>
      <sheetName val="реестри андижон"/>
      <sheetName val="реестри арпа"/>
      <sheetName val="НДС Уруг"/>
      <sheetName val="СчетП (2)"/>
      <sheetName val="НДС Кудрат"/>
      <sheetName val="_ОблУНО_(1)"/>
      <sheetName val="ПТО_"/>
      <sheetName val="Урганч_Муз"/>
      <sheetName val="Урганч_Мед"/>
      <sheetName val="Хива_Мед_"/>
      <sheetName val="Хазарасп_Мед_"/>
      <sheetName val="_ОблУНО__1_"/>
      <sheetName val="Лист2"/>
      <sheetName val="Пр1э"/>
      <sheetName val="По районам"/>
      <sheetName val="суд"/>
      <sheetName val="свод"/>
      <sheetName val="1 Соц сфера"/>
      <sheetName val="2 Пособия"/>
      <sheetName val="3 Орг упр 2"/>
      <sheetName val="4 Другие"/>
      <sheetName val="Sheet0"/>
      <sheetName val="StateAcc(2)"/>
      <sheetName val="Лист3"/>
      <sheetName val="MIN-MAX"/>
      <sheetName val="Зан-ть(р-ны)"/>
      <sheetName val="Список"/>
      <sheetName val="Фориш 2003"/>
      <sheetName val="2-жадвал (инфратузилма)"/>
      <sheetName val="Исходные данные"/>
      <sheetName val="StockMarketIndices"/>
      <sheetName val="SpotExchangeRates"/>
      <sheetName val="63- протокол (4)"/>
      <sheetName val="Лист1"/>
      <sheetName val="База"/>
      <sheetName val="оборот"/>
      <sheetName val="Максам-Чирчик"/>
      <sheetName val="уюшмага10,09 холатига"/>
      <sheetName val="данные"/>
      <sheetName val="гтк 9 месяцев-уточн"/>
      <sheetName val="Курс"/>
      <sheetName val="Топливо-энергия"/>
      <sheetName val="СЕРТИФИКАТ-200- 2004 й1"/>
      <sheetName val="cover"/>
      <sheetName val="Содержание"/>
      <sheetName val="#ССЫЛКА"/>
    </sheetNames>
    <sheetDataSet>
      <sheetData sheetId="0" refreshError="1"/>
      <sheetData sheetId="1" refreshError="1">
        <row r="25">
          <cell r="P25">
            <v>649.79999999999995</v>
          </cell>
        </row>
        <row r="33">
          <cell r="P33">
            <v>59886</v>
          </cell>
        </row>
        <row r="67">
          <cell r="P67">
            <v>3753</v>
          </cell>
        </row>
      </sheetData>
      <sheetData sheetId="2" refreshError="1">
        <row r="23">
          <cell r="P23">
            <v>199347</v>
          </cell>
        </row>
        <row r="25">
          <cell r="P25">
            <v>649.79999999999995</v>
          </cell>
        </row>
        <row r="70">
          <cell r="P70">
            <v>5671</v>
          </cell>
        </row>
      </sheetData>
      <sheetData sheetId="3" refreshError="1">
        <row r="22">
          <cell r="P22">
            <v>6955</v>
          </cell>
        </row>
        <row r="23">
          <cell r="P23">
            <v>199347</v>
          </cell>
        </row>
        <row r="57">
          <cell r="P57">
            <v>10000</v>
          </cell>
        </row>
      </sheetData>
      <sheetData sheetId="4" refreshError="1">
        <row r="22">
          <cell r="P22">
            <v>6955</v>
          </cell>
        </row>
        <row r="55">
          <cell r="P55">
            <v>1803</v>
          </cell>
        </row>
      </sheetData>
      <sheetData sheetId="5" refreshError="1">
        <row r="25">
          <cell r="P25">
            <v>649.79999999999995</v>
          </cell>
        </row>
        <row r="57">
          <cell r="P57">
            <v>3125</v>
          </cell>
        </row>
      </sheetData>
      <sheetData sheetId="6" refreshError="1">
        <row r="25">
          <cell r="P25">
            <v>649.79999999999995</v>
          </cell>
        </row>
        <row r="56">
          <cell r="P56">
            <v>5897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UZB redtab Jan 04"/>
      <sheetName val="Таб-3 (TOP 50)"/>
      <sheetName val="11 жадвал"/>
      <sheetName val="10-в"/>
      <sheetName val="3500 тулдириш"/>
      <sheetName val="Лист1"/>
      <sheetName val="tab31_old"/>
      <sheetName val="UZB_redtab_Jan_04"/>
      <sheetName val="Таб-3_(TOP_50)"/>
      <sheetName val="11_жадвал"/>
      <sheetName val="3500_тулдириш"/>
      <sheetName val="tab 19"/>
      <sheetName val="Номима нома"/>
      <sheetName val="Свод"/>
      <sheetName val="Sheet2"/>
      <sheetName val="tab31_old1"/>
      <sheetName val="UZB_redtab_Jan_041"/>
      <sheetName val="Таб-3_(TOP_50)1"/>
      <sheetName val="11_жадвал1"/>
      <sheetName val="3500_тулдириш1"/>
      <sheetName val="tab_19"/>
      <sheetName val="Номима_нома"/>
      <sheetName val="К.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  <sheetName val="Пр1э"/>
      <sheetName val="Список"/>
      <sheetName val=" ОблУНО"/>
      <sheetName val=" ОблУНО (1)"/>
      <sheetName val="Спорт"/>
      <sheetName val="ПТО "/>
      <sheetName val="Урганч Муз"/>
      <sheetName val="ОблИУУ"/>
      <sheetName val="stfrprtables"/>
      <sheetName val="данные"/>
      <sheetName val="Смета"/>
      <sheetName val="Фориш 2003"/>
      <sheetName val="Тарифная сетка"/>
      <sheetName val="Лист2"/>
      <sheetName val="База"/>
      <sheetName val="nalog"/>
      <sheetName val="193 свод"/>
      <sheetName val="Зан-ть(р-ны)"/>
      <sheetName val="Рабочая таблица"/>
      <sheetName val="Date"/>
      <sheetName val="G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Асосий_майдон-уруглик"/>
      <sheetName val="Параметр_(ФОРМУДА)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режа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63- протокол (4)"/>
      <sheetName val="К.смета"/>
      <sheetName val="s"/>
      <sheetName val="11 жадвал"/>
      <sheetName val="10 жадвал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c"/>
      <sheetName val="KAT2344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экс_хар"/>
      <sheetName val="данные"/>
      <sheetName val="сталь по годам"/>
      <sheetName val="транспортировка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инф"/>
      <sheetName val="Фориш_20031〲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вод"/>
      <sheetName val="ходим"/>
      <sheetName val="НОММА-НОМ"/>
      <sheetName val="Счет-Фактура"/>
      <sheetName val="Prog. rost tarifov"/>
      <sheetName val="Курс"/>
      <sheetName val="Топливо-энергия"/>
      <sheetName val="203 квп"/>
      <sheetName val="Облсэс"/>
      <sheetName val="f007502_18X"/>
      <sheetName val="Finplan"/>
      <sheetName val="Pr cost"/>
      <sheetName val="выполнение"/>
      <sheetName val="ФО"/>
      <sheetName val="лой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свод_СвС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табли 4 местний совет"/>
      <sheetName val="5 жадвал"/>
      <sheetName val="193 свод"/>
      <sheetName val="13.1.Издержки"/>
      <sheetName val="табл чувст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O4">
            <v>67.099999999999994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 refreshError="1"/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>
        <row r="4">
          <cell r="O4">
            <v>67.099999999999994</v>
          </cell>
        </row>
      </sheetData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 refreshError="1"/>
      <sheetData sheetId="209" refreshError="1"/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 refreshError="1"/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0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0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>
        <row r="4">
          <cell r="O4">
            <v>67.099999999999994</v>
          </cell>
        </row>
      </sheetData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>
        <row r="4">
          <cell r="O4" t="str">
            <v>Ундиришга қолагнлар</v>
          </cell>
        </row>
      </sheetData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67.099999999999994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0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>
        <row r="4">
          <cell r="O4">
            <v>67.099999999999994</v>
          </cell>
        </row>
      </sheetData>
      <sheetData sheetId="590">
        <row r="4">
          <cell r="O4">
            <v>67.099999999999994</v>
          </cell>
        </row>
      </sheetData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- табл-1"/>
      <sheetName val="Свод-табл-2"/>
      <sheetName val="даромад (свод) табл-3"/>
      <sheetName val="харажат табл-4"/>
      <sheetName val="свод -табл-5"/>
      <sheetName val="табл 5.1-саноат"/>
      <sheetName val="табл 5.2-серв"/>
      <sheetName val="табл 5.3-модер"/>
      <sheetName val="табл 5.4-имтиёз"/>
      <sheetName val="табл 5.5 а-имтиёз"/>
      <sheetName val="табл 5.6-нед"/>
      <sheetName val="табл 5.6-а-нед"/>
      <sheetName val="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Диаграмма в Microsoft PowerPoin"/>
    </sheetNames>
    <definedNames>
      <definedName name="_a1Z"/>
      <definedName name="_a2Z"/>
      <definedName name="BlankMacro1"/>
      <definedName name="дел"/>
      <definedName name="прилож3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  <sheetName val="04,09"/>
      <sheetName val="Фин Митан"/>
      <sheetName val="COVER"/>
      <sheetName val="tab 19"/>
      <sheetName val="사양조정"/>
      <sheetName val="tab17"/>
      <sheetName val="private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G1"/>
      <sheetName val="Форма №2а"/>
      <sheetName val="просрочка "/>
      <sheetName val="База"/>
      <sheetName val="Фин.пок"/>
      <sheetName val="стоимость проекта"/>
      <sheetName val="Лист1"/>
      <sheetName val="мфо"/>
      <sheetName val="ЁСТЗ рўйхати"/>
      <sheetName val="исходные"/>
      <sheetName val="Results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Жиззах янги раз"/>
      <sheetName val="сабаблар"/>
      <sheetName val="фев"/>
      <sheetName val="Жиззах_янги_раз"/>
      <sheetName val="Жиззах_янги_раз1"/>
      <sheetName val="f007502_18X"/>
      <sheetName val="Oglavlenie"/>
      <sheetName val="Структура"/>
      <sheetName val="Жиззах_янги_раз2"/>
      <sheetName val="Лист3"/>
      <sheetName val="#REF"/>
      <sheetName val="Лист1"/>
      <sheetName val="Charge-offs and Recoveries"/>
      <sheetName val="진행 data (2)"/>
      <sheetName val="weight"/>
      <sheetName val="т.7 (ТУ)"/>
      <sheetName val="tab17"/>
      <sheetName val="ж а м и"/>
      <sheetName val="параметр (формуда)"/>
      <sheetName val="Date"/>
      <sheetName val="йўналиш"/>
      <sheetName val="ЁСТЗ рўйхати"/>
      <sheetName val="Дебет"/>
      <sheetName val="er"/>
      <sheetName val="wb"/>
      <sheetName val="monimp"/>
      <sheetName val="interv"/>
      <sheetName val="fiscout"/>
      <sheetName val="IPC1988"/>
      <sheetName val="7 (2)"/>
      <sheetName val="전체실적"/>
      <sheetName val="효율계획(당월)"/>
      <sheetName val="форма №2а"/>
      <sheetName val="69 705"/>
      <sheetName val="seignior"/>
      <sheetName val="Tit"/>
      <sheetName val="фактические расходы"/>
      <sheetName val="План пр-ва"/>
      <sheetName val="Data input"/>
      <sheetName val="табл чувств"/>
      <sheetName val="План продаж"/>
      <sheetName val="Расчеты"/>
      <sheetName val="Данные"/>
      <sheetName val="Inside"/>
      <sheetName val="Производство"/>
      <sheetName val="хлб 2-ж"/>
      <sheetName val="31203"/>
      <sheetName val="30908"/>
      <sheetName val="хлб 3-ж(бахт куши)"/>
      <sheetName val="хлб 4-ж"/>
      <sheetName val="ХЛБ4-а-ж"/>
      <sheetName val="хлб 5-ж"/>
      <sheetName val="ХЛБ-7ж"/>
      <sheetName val="ХЛБ8-ж"/>
      <sheetName val="хлб 10-ж"/>
      <sheetName val="ХЛБ14-ж"/>
      <sheetName val="ХЛБ-15-ж"/>
      <sheetName val="ХЛБ17-ж"/>
      <sheetName val="ХЛБ18-ж"/>
      <sheetName val="ХЛБ 19-ж"/>
      <sheetName val="ХЛБ20-ж"/>
      <sheetName val="ХЛБ24-ж"/>
      <sheetName val="Control"/>
      <sheetName val="input"/>
      <sheetName val="output"/>
      <sheetName val="trade"/>
      <sheetName val="bop"/>
      <sheetName val="res"/>
      <sheetName val="Calculation amort and inter"/>
      <sheetName val="IMF Credit"/>
      <sheetName val="Parametres"/>
      <sheetName val="Table"/>
      <sheetName val="완성차 미수금"/>
      <sheetName val="FLUJO"/>
      <sheetName val="к.смета"/>
    </sheetNames>
    <sheetDataSet>
      <sheetData sheetId="0" refreshError="1">
        <row r="1">
          <cell r="A1" t="str">
            <v>MES</v>
          </cell>
          <cell r="B1" t="str">
            <v>K_OBLUPR</v>
          </cell>
          <cell r="C1" t="str">
            <v>NOMFIL</v>
          </cell>
          <cell r="D1" t="str">
            <v>SCHET</v>
          </cell>
          <cell r="E1" t="str">
            <v>R_BS</v>
          </cell>
          <cell r="F1" t="str">
            <v>SCHET1</v>
          </cell>
          <cell r="G1" t="str">
            <v>R_BN</v>
          </cell>
          <cell r="H1" t="str">
            <v>PR_S</v>
          </cell>
          <cell r="I1" t="str">
            <v>OST_DT</v>
          </cell>
          <cell r="J1" t="str">
            <v>OST_KR</v>
          </cell>
          <cell r="K1" t="str">
            <v>OB_DT</v>
          </cell>
          <cell r="L1" t="str">
            <v>OB_KR</v>
          </cell>
          <cell r="M1" t="str">
            <v>IOST_DT</v>
          </cell>
          <cell r="N1" t="str">
            <v>IOST_KR</v>
          </cell>
          <cell r="O1" t="str">
            <v>NAIM</v>
          </cell>
        </row>
        <row r="2">
          <cell r="A2">
            <v>9</v>
          </cell>
          <cell r="B2">
            <v>214</v>
          </cell>
          <cell r="C2">
            <v>214</v>
          </cell>
          <cell r="D2">
            <v>11</v>
          </cell>
          <cell r="E2">
            <v>1</v>
          </cell>
          <cell r="F2">
            <v>30903.01</v>
          </cell>
          <cell r="G2">
            <v>0</v>
          </cell>
          <cell r="H2">
            <v>3</v>
          </cell>
          <cell r="I2">
            <v>0</v>
          </cell>
          <cell r="J2">
            <v>7827145.1799999997</v>
          </cell>
          <cell r="K2">
            <v>14063945.08</v>
          </cell>
          <cell r="L2">
            <v>4469064.34</v>
          </cell>
          <cell r="M2">
            <v>1767735.56</v>
          </cell>
          <cell r="N2">
            <v>0</v>
          </cell>
          <cell r="O2" t="str">
            <v>Резервный фонд общего назначения</v>
          </cell>
        </row>
        <row r="3">
          <cell r="A3">
            <v>9</v>
          </cell>
          <cell r="B3">
            <v>214</v>
          </cell>
          <cell r="C3">
            <v>3563</v>
          </cell>
          <cell r="D3">
            <v>11</v>
          </cell>
          <cell r="E3">
            <v>1</v>
          </cell>
          <cell r="F3">
            <v>30903.01</v>
          </cell>
          <cell r="G3">
            <v>0</v>
          </cell>
          <cell r="H3">
            <v>3</v>
          </cell>
          <cell r="I3">
            <v>0</v>
          </cell>
          <cell r="J3">
            <v>843012.61</v>
          </cell>
          <cell r="K3">
            <v>800861.98</v>
          </cell>
          <cell r="L3">
            <v>1091189.76</v>
          </cell>
          <cell r="M3">
            <v>0</v>
          </cell>
          <cell r="N3">
            <v>1133340.3899999999</v>
          </cell>
          <cell r="O3" t="str">
            <v>Резервный фонд общего назначения</v>
          </cell>
        </row>
        <row r="4">
          <cell r="A4">
            <v>9</v>
          </cell>
          <cell r="B4">
            <v>214</v>
          </cell>
          <cell r="C4">
            <v>5996</v>
          </cell>
          <cell r="D4">
            <v>11</v>
          </cell>
          <cell r="E4">
            <v>1</v>
          </cell>
          <cell r="F4">
            <v>30903.01</v>
          </cell>
          <cell r="G4">
            <v>0</v>
          </cell>
          <cell r="H4">
            <v>3</v>
          </cell>
          <cell r="I4">
            <v>0</v>
          </cell>
          <cell r="J4">
            <v>1538049.01</v>
          </cell>
          <cell r="K4">
            <v>1808535.05</v>
          </cell>
          <cell r="L4">
            <v>347388.49</v>
          </cell>
          <cell r="M4">
            <v>0</v>
          </cell>
          <cell r="N4">
            <v>76902.45</v>
          </cell>
          <cell r="O4" t="str">
            <v>Резервный фонд общего назначения</v>
          </cell>
        </row>
        <row r="5">
          <cell r="A5">
            <v>9</v>
          </cell>
          <cell r="B5">
            <v>214</v>
          </cell>
          <cell r="C5">
            <v>7783</v>
          </cell>
          <cell r="D5">
            <v>11</v>
          </cell>
          <cell r="E5">
            <v>1</v>
          </cell>
          <cell r="F5">
            <v>30903.01</v>
          </cell>
          <cell r="G5">
            <v>0</v>
          </cell>
          <cell r="H5">
            <v>3</v>
          </cell>
          <cell r="I5">
            <v>369002.56</v>
          </cell>
          <cell r="J5">
            <v>0</v>
          </cell>
          <cell r="K5">
            <v>0</v>
          </cell>
          <cell r="L5">
            <v>1469639.67</v>
          </cell>
          <cell r="M5">
            <v>0</v>
          </cell>
          <cell r="N5">
            <v>1100637.1100000001</v>
          </cell>
          <cell r="O5" t="str">
            <v>Резервный фонд общего назначения</v>
          </cell>
        </row>
        <row r="6">
          <cell r="A6">
            <v>9</v>
          </cell>
          <cell r="B6">
            <v>214</v>
          </cell>
          <cell r="C6">
            <v>7845</v>
          </cell>
          <cell r="D6">
            <v>11</v>
          </cell>
          <cell r="E6">
            <v>1</v>
          </cell>
          <cell r="F6">
            <v>30903.01</v>
          </cell>
          <cell r="G6">
            <v>0</v>
          </cell>
          <cell r="H6">
            <v>3</v>
          </cell>
          <cell r="I6">
            <v>2133419.61</v>
          </cell>
          <cell r="J6">
            <v>0</v>
          </cell>
          <cell r="K6">
            <v>0</v>
          </cell>
          <cell r="L6">
            <v>2763454.35</v>
          </cell>
          <cell r="M6">
            <v>0</v>
          </cell>
          <cell r="N6">
            <v>630034.74</v>
          </cell>
          <cell r="O6" t="str">
            <v>Резервный фонд общего назначения</v>
          </cell>
        </row>
        <row r="7">
          <cell r="A7">
            <v>9</v>
          </cell>
          <cell r="B7">
            <v>214</v>
          </cell>
          <cell r="C7">
            <v>7948</v>
          </cell>
          <cell r="D7">
            <v>11</v>
          </cell>
          <cell r="E7">
            <v>1</v>
          </cell>
          <cell r="F7">
            <v>30903.01</v>
          </cell>
          <cell r="G7">
            <v>0</v>
          </cell>
          <cell r="H7">
            <v>3</v>
          </cell>
          <cell r="I7">
            <v>1152432.56</v>
          </cell>
          <cell r="J7">
            <v>0</v>
          </cell>
          <cell r="K7">
            <v>0</v>
          </cell>
          <cell r="L7">
            <v>1787375.46</v>
          </cell>
          <cell r="M7">
            <v>0</v>
          </cell>
          <cell r="N7">
            <v>634942.9</v>
          </cell>
          <cell r="O7" t="str">
            <v>Резервный фонд общего назначения</v>
          </cell>
        </row>
        <row r="8">
          <cell r="A8">
            <v>9</v>
          </cell>
          <cell r="B8">
            <v>214</v>
          </cell>
          <cell r="C8">
            <v>8002</v>
          </cell>
          <cell r="D8">
            <v>11</v>
          </cell>
          <cell r="E8">
            <v>1</v>
          </cell>
          <cell r="F8">
            <v>30903.01</v>
          </cell>
          <cell r="G8">
            <v>0</v>
          </cell>
          <cell r="H8">
            <v>3</v>
          </cell>
          <cell r="I8">
            <v>1812458.19</v>
          </cell>
          <cell r="J8">
            <v>0</v>
          </cell>
          <cell r="K8">
            <v>0</v>
          </cell>
          <cell r="L8">
            <v>2361374.98</v>
          </cell>
          <cell r="M8">
            <v>0</v>
          </cell>
          <cell r="N8">
            <v>548916.79</v>
          </cell>
          <cell r="O8" t="str">
            <v>Резервный фонд общего назначения</v>
          </cell>
        </row>
        <row r="9">
          <cell r="A9">
            <v>9</v>
          </cell>
          <cell r="B9">
            <v>214</v>
          </cell>
          <cell r="C9">
            <v>8104</v>
          </cell>
          <cell r="D9">
            <v>11</v>
          </cell>
          <cell r="E9">
            <v>1</v>
          </cell>
          <cell r="F9">
            <v>30903.01</v>
          </cell>
          <cell r="G9">
            <v>0</v>
          </cell>
          <cell r="H9">
            <v>3</v>
          </cell>
          <cell r="I9">
            <v>1766932.06</v>
          </cell>
          <cell r="J9">
            <v>0</v>
          </cell>
          <cell r="K9">
            <v>0</v>
          </cell>
          <cell r="L9">
            <v>2342082.87</v>
          </cell>
          <cell r="M9">
            <v>0</v>
          </cell>
          <cell r="N9">
            <v>575150.81000000006</v>
          </cell>
          <cell r="O9" t="str">
            <v>Резервный фонд общего назначения</v>
          </cell>
        </row>
        <row r="10">
          <cell r="A10">
            <v>9</v>
          </cell>
          <cell r="B10">
            <v>214</v>
          </cell>
          <cell r="C10">
            <v>8137</v>
          </cell>
          <cell r="D10">
            <v>11</v>
          </cell>
          <cell r="E10">
            <v>1</v>
          </cell>
          <cell r="F10">
            <v>30903.01</v>
          </cell>
          <cell r="G10">
            <v>0</v>
          </cell>
          <cell r="H10">
            <v>3</v>
          </cell>
          <cell r="I10">
            <v>0</v>
          </cell>
          <cell r="J10">
            <v>79386.02</v>
          </cell>
          <cell r="K10">
            <v>75416.72</v>
          </cell>
          <cell r="L10">
            <v>777290</v>
          </cell>
          <cell r="M10">
            <v>0</v>
          </cell>
          <cell r="N10">
            <v>781259.3</v>
          </cell>
          <cell r="O10" t="str">
            <v>Резервный фонд общего назначения</v>
          </cell>
        </row>
        <row r="11">
          <cell r="A11">
            <v>9</v>
          </cell>
          <cell r="B11">
            <v>214</v>
          </cell>
          <cell r="C11">
            <v>8298</v>
          </cell>
          <cell r="D11">
            <v>11</v>
          </cell>
          <cell r="E11">
            <v>1</v>
          </cell>
          <cell r="F11">
            <v>30903.01</v>
          </cell>
          <cell r="G11">
            <v>0</v>
          </cell>
          <cell r="H11">
            <v>3</v>
          </cell>
          <cell r="I11">
            <v>2286118.7799999998</v>
          </cell>
          <cell r="J11">
            <v>0</v>
          </cell>
          <cell r="K11">
            <v>0</v>
          </cell>
          <cell r="L11">
            <v>2644496.33</v>
          </cell>
          <cell r="M11">
            <v>0</v>
          </cell>
          <cell r="N11">
            <v>358377.55</v>
          </cell>
          <cell r="O11" t="str">
            <v>Резервный фонд общего назначения</v>
          </cell>
        </row>
        <row r="12">
          <cell r="A12">
            <v>9</v>
          </cell>
          <cell r="B12">
            <v>214</v>
          </cell>
          <cell r="C12">
            <v>8533</v>
          </cell>
          <cell r="D12">
            <v>11</v>
          </cell>
          <cell r="E12">
            <v>1</v>
          </cell>
          <cell r="F12">
            <v>30903.01</v>
          </cell>
          <cell r="G12">
            <v>0</v>
          </cell>
          <cell r="H12">
            <v>3</v>
          </cell>
          <cell r="I12">
            <v>1034310.92</v>
          </cell>
          <cell r="J12">
            <v>0</v>
          </cell>
          <cell r="K12">
            <v>0</v>
          </cell>
          <cell r="L12">
            <v>1399678.97</v>
          </cell>
          <cell r="M12">
            <v>0</v>
          </cell>
          <cell r="N12">
            <v>365368.05</v>
          </cell>
          <cell r="O12" t="str">
            <v>Резервный фонд общего назначения</v>
          </cell>
        </row>
        <row r="13">
          <cell r="A13">
            <v>9</v>
          </cell>
          <cell r="B13">
            <v>214</v>
          </cell>
          <cell r="C13">
            <v>8659</v>
          </cell>
          <cell r="D13">
            <v>11</v>
          </cell>
          <cell r="E13">
            <v>1</v>
          </cell>
          <cell r="F13">
            <v>30903.01</v>
          </cell>
          <cell r="G13">
            <v>0</v>
          </cell>
          <cell r="H13">
            <v>3</v>
          </cell>
          <cell r="I13">
            <v>2497035.7599999998</v>
          </cell>
          <cell r="J13">
            <v>0</v>
          </cell>
          <cell r="K13">
            <v>0</v>
          </cell>
          <cell r="L13">
            <v>2497035.7599999998</v>
          </cell>
          <cell r="M13">
            <v>0</v>
          </cell>
          <cell r="N13">
            <v>0</v>
          </cell>
          <cell r="O13" t="str">
            <v>Резервный фонд общего назначения</v>
          </cell>
        </row>
        <row r="14">
          <cell r="A14">
            <v>9</v>
          </cell>
          <cell r="B14">
            <v>214</v>
          </cell>
          <cell r="C14">
            <v>214</v>
          </cell>
          <cell r="D14">
            <v>12.01</v>
          </cell>
          <cell r="E14">
            <v>1</v>
          </cell>
          <cell r="F14">
            <v>30903.02</v>
          </cell>
          <cell r="G14">
            <v>0</v>
          </cell>
          <cell r="H14">
            <v>3</v>
          </cell>
          <cell r="I14">
            <v>0</v>
          </cell>
          <cell r="J14">
            <v>402909.46</v>
          </cell>
          <cell r="K14">
            <v>199983.96</v>
          </cell>
          <cell r="L14">
            <v>288791</v>
          </cell>
          <cell r="M14">
            <v>0</v>
          </cell>
          <cell r="N14">
            <v>491716.5</v>
          </cell>
          <cell r="O14" t="str">
            <v>Средства, направленные в фонд РБИ</v>
          </cell>
        </row>
        <row r="15">
          <cell r="A15">
            <v>9</v>
          </cell>
          <cell r="B15">
            <v>214</v>
          </cell>
          <cell r="C15">
            <v>3563</v>
          </cell>
          <cell r="D15">
            <v>12.01</v>
          </cell>
          <cell r="E15">
            <v>1</v>
          </cell>
          <cell r="F15">
            <v>30903.02</v>
          </cell>
          <cell r="G15">
            <v>0</v>
          </cell>
          <cell r="H15">
            <v>3</v>
          </cell>
          <cell r="I15">
            <v>0</v>
          </cell>
          <cell r="J15">
            <v>1229414.31</v>
          </cell>
          <cell r="K15">
            <v>442199.28</v>
          </cell>
          <cell r="L15">
            <v>1763202</v>
          </cell>
          <cell r="M15">
            <v>0</v>
          </cell>
          <cell r="N15">
            <v>2550417.0299999998</v>
          </cell>
          <cell r="O15" t="str">
            <v>Средства, направленные в фонд РБИ</v>
          </cell>
        </row>
        <row r="16">
          <cell r="A16">
            <v>9</v>
          </cell>
          <cell r="B16">
            <v>214</v>
          </cell>
          <cell r="C16">
            <v>5996</v>
          </cell>
          <cell r="D16">
            <v>12.01</v>
          </cell>
          <cell r="E16">
            <v>1</v>
          </cell>
          <cell r="F16">
            <v>30903.02</v>
          </cell>
          <cell r="G16">
            <v>0</v>
          </cell>
          <cell r="H16">
            <v>3</v>
          </cell>
          <cell r="I16">
            <v>0</v>
          </cell>
          <cell r="J16">
            <v>3032517.15</v>
          </cell>
          <cell r="K16">
            <v>427472.64000000001</v>
          </cell>
          <cell r="L16">
            <v>1057402.3999999999</v>
          </cell>
          <cell r="M16">
            <v>0</v>
          </cell>
          <cell r="N16">
            <v>3662446.91</v>
          </cell>
          <cell r="O16" t="str">
            <v>Средства, направленные в фонд РБИ</v>
          </cell>
        </row>
        <row r="17">
          <cell r="A17">
            <v>9</v>
          </cell>
          <cell r="B17">
            <v>214</v>
          </cell>
          <cell r="C17">
            <v>7783</v>
          </cell>
          <cell r="D17">
            <v>12.01</v>
          </cell>
          <cell r="E17">
            <v>1</v>
          </cell>
          <cell r="F17">
            <v>30903.02</v>
          </cell>
          <cell r="G17">
            <v>0</v>
          </cell>
          <cell r="H17">
            <v>3</v>
          </cell>
          <cell r="I17">
            <v>0</v>
          </cell>
          <cell r="J17">
            <v>1012898.38</v>
          </cell>
          <cell r="K17">
            <v>28835</v>
          </cell>
          <cell r="L17">
            <v>1281316.6100000001</v>
          </cell>
          <cell r="M17">
            <v>0</v>
          </cell>
          <cell r="N17">
            <v>2265379.9900000002</v>
          </cell>
          <cell r="O17" t="str">
            <v>Средства, направленные в фонд РБИ</v>
          </cell>
        </row>
        <row r="18">
          <cell r="A18">
            <v>9</v>
          </cell>
          <cell r="B18">
            <v>214</v>
          </cell>
          <cell r="C18">
            <v>7845</v>
          </cell>
          <cell r="D18">
            <v>12.01</v>
          </cell>
          <cell r="E18">
            <v>1</v>
          </cell>
          <cell r="F18">
            <v>30903.02</v>
          </cell>
          <cell r="G18">
            <v>0</v>
          </cell>
          <cell r="H18">
            <v>3</v>
          </cell>
          <cell r="I18">
            <v>0</v>
          </cell>
          <cell r="J18">
            <v>1133324.81</v>
          </cell>
          <cell r="K18">
            <v>486531.77</v>
          </cell>
          <cell r="L18">
            <v>1139291.57</v>
          </cell>
          <cell r="M18">
            <v>0</v>
          </cell>
          <cell r="N18">
            <v>1786084.61</v>
          </cell>
          <cell r="O18" t="str">
            <v>Средства, направленные в фонд РБИ</v>
          </cell>
        </row>
        <row r="19">
          <cell r="A19">
            <v>9</v>
          </cell>
          <cell r="B19">
            <v>214</v>
          </cell>
          <cell r="C19">
            <v>7948</v>
          </cell>
          <cell r="D19">
            <v>12.01</v>
          </cell>
          <cell r="E19">
            <v>1</v>
          </cell>
          <cell r="F19">
            <v>30903.02</v>
          </cell>
          <cell r="G19">
            <v>0</v>
          </cell>
          <cell r="H19">
            <v>3</v>
          </cell>
          <cell r="I19">
            <v>0</v>
          </cell>
          <cell r="J19">
            <v>844632.27</v>
          </cell>
          <cell r="K19">
            <v>374481.55</v>
          </cell>
          <cell r="L19">
            <v>986679.34</v>
          </cell>
          <cell r="M19">
            <v>0</v>
          </cell>
          <cell r="N19">
            <v>1456830.06</v>
          </cell>
          <cell r="O19" t="str">
            <v>Средства, направленные в фонд РБИ</v>
          </cell>
        </row>
        <row r="20">
          <cell r="A20">
            <v>9</v>
          </cell>
          <cell r="B20">
            <v>214</v>
          </cell>
          <cell r="C20">
            <v>8002</v>
          </cell>
          <cell r="D20">
            <v>12.01</v>
          </cell>
          <cell r="E20">
            <v>1</v>
          </cell>
          <cell r="F20">
            <v>30903.02</v>
          </cell>
          <cell r="G20">
            <v>0</v>
          </cell>
          <cell r="H20">
            <v>3</v>
          </cell>
          <cell r="I20">
            <v>0</v>
          </cell>
          <cell r="J20">
            <v>1577560.66</v>
          </cell>
          <cell r="K20">
            <v>365884.49</v>
          </cell>
          <cell r="L20">
            <v>1058155.01</v>
          </cell>
          <cell r="M20">
            <v>0</v>
          </cell>
          <cell r="N20">
            <v>2269831.1800000002</v>
          </cell>
          <cell r="O20" t="str">
            <v>Средства, направленные в фонд РБИ</v>
          </cell>
        </row>
        <row r="21">
          <cell r="A21">
            <v>9</v>
          </cell>
          <cell r="B21">
            <v>214</v>
          </cell>
          <cell r="C21">
            <v>8104</v>
          </cell>
          <cell r="D21">
            <v>12.01</v>
          </cell>
          <cell r="E21">
            <v>1</v>
          </cell>
          <cell r="F21">
            <v>30903.02</v>
          </cell>
          <cell r="G21">
            <v>0</v>
          </cell>
          <cell r="H21">
            <v>3</v>
          </cell>
          <cell r="I21">
            <v>0</v>
          </cell>
          <cell r="J21">
            <v>864836.51</v>
          </cell>
          <cell r="K21">
            <v>451515.51</v>
          </cell>
          <cell r="L21">
            <v>828728.46</v>
          </cell>
          <cell r="M21">
            <v>0</v>
          </cell>
          <cell r="N21">
            <v>1242049.46</v>
          </cell>
          <cell r="O21" t="str">
            <v>Средства, направленные в фонд РБИ</v>
          </cell>
        </row>
        <row r="22">
          <cell r="A22">
            <v>9</v>
          </cell>
          <cell r="B22">
            <v>214</v>
          </cell>
          <cell r="C22">
            <v>8137</v>
          </cell>
          <cell r="D22">
            <v>12.01</v>
          </cell>
          <cell r="E22">
            <v>1</v>
          </cell>
          <cell r="F22">
            <v>30903.02</v>
          </cell>
          <cell r="G22">
            <v>0</v>
          </cell>
          <cell r="H22">
            <v>3</v>
          </cell>
          <cell r="I22">
            <v>0</v>
          </cell>
          <cell r="J22">
            <v>1079116.1000000001</v>
          </cell>
          <cell r="K22">
            <v>419389.38</v>
          </cell>
          <cell r="L22">
            <v>611484</v>
          </cell>
          <cell r="M22">
            <v>0</v>
          </cell>
          <cell r="N22">
            <v>1271210.72</v>
          </cell>
          <cell r="O22" t="str">
            <v>Средства, направленные в фонд РБИ</v>
          </cell>
        </row>
        <row r="23">
          <cell r="A23">
            <v>9</v>
          </cell>
          <cell r="B23">
            <v>214</v>
          </cell>
          <cell r="C23">
            <v>8298</v>
          </cell>
          <cell r="D23">
            <v>12.01</v>
          </cell>
          <cell r="E23">
            <v>1</v>
          </cell>
          <cell r="F23">
            <v>30903.02</v>
          </cell>
          <cell r="G23">
            <v>0</v>
          </cell>
          <cell r="H23">
            <v>3</v>
          </cell>
          <cell r="I23">
            <v>0</v>
          </cell>
          <cell r="J23">
            <v>865328.73</v>
          </cell>
          <cell r="K23">
            <v>113677.25</v>
          </cell>
          <cell r="L23">
            <v>1112144.3899999999</v>
          </cell>
          <cell r="M23">
            <v>0</v>
          </cell>
          <cell r="N23">
            <v>1863795.87</v>
          </cell>
          <cell r="O23" t="str">
            <v>Средства, направленные в фонд РБИ</v>
          </cell>
        </row>
        <row r="24">
          <cell r="A24">
            <v>9</v>
          </cell>
          <cell r="B24">
            <v>214</v>
          </cell>
          <cell r="C24">
            <v>8533</v>
          </cell>
          <cell r="D24">
            <v>12.01</v>
          </cell>
          <cell r="E24">
            <v>1</v>
          </cell>
          <cell r="F24">
            <v>30903.02</v>
          </cell>
          <cell r="G24">
            <v>0</v>
          </cell>
          <cell r="H24">
            <v>3</v>
          </cell>
          <cell r="I24">
            <v>0</v>
          </cell>
          <cell r="J24">
            <v>538817.13</v>
          </cell>
          <cell r="K24">
            <v>424456.18</v>
          </cell>
          <cell r="L24">
            <v>321254.90000000002</v>
          </cell>
          <cell r="M24">
            <v>0</v>
          </cell>
          <cell r="N24">
            <v>435615.85</v>
          </cell>
          <cell r="O24" t="str">
            <v>Средства, направленные в фонд РБИ</v>
          </cell>
        </row>
        <row r="25">
          <cell r="A25">
            <v>9</v>
          </cell>
          <cell r="B25">
            <v>214</v>
          </cell>
          <cell r="C25">
            <v>8659</v>
          </cell>
          <cell r="D25">
            <v>12.01</v>
          </cell>
          <cell r="E25">
            <v>1</v>
          </cell>
          <cell r="F25">
            <v>30903.02</v>
          </cell>
          <cell r="G25">
            <v>0</v>
          </cell>
          <cell r="H25">
            <v>3</v>
          </cell>
          <cell r="I25">
            <v>0</v>
          </cell>
          <cell r="J25">
            <v>818397.15</v>
          </cell>
          <cell r="K25">
            <v>561407.27</v>
          </cell>
          <cell r="L25">
            <v>586582</v>
          </cell>
          <cell r="M25">
            <v>0</v>
          </cell>
          <cell r="N25">
            <v>843571.88</v>
          </cell>
          <cell r="O25" t="str">
            <v>Средства, направленные в фонд РБИ</v>
          </cell>
        </row>
        <row r="26">
          <cell r="A26">
            <v>9</v>
          </cell>
          <cell r="B26">
            <v>214</v>
          </cell>
          <cell r="C26">
            <v>214</v>
          </cell>
          <cell r="D26">
            <v>12.03</v>
          </cell>
          <cell r="E26">
            <v>1</v>
          </cell>
          <cell r="F26">
            <v>30903.03</v>
          </cell>
          <cell r="G26">
            <v>0</v>
          </cell>
          <cell r="H26">
            <v>3</v>
          </cell>
          <cell r="I26">
            <v>12971937.73</v>
          </cell>
          <cell r="J26">
            <v>0</v>
          </cell>
          <cell r="K26">
            <v>2583351.5</v>
          </cell>
          <cell r="L26">
            <v>15555289.23</v>
          </cell>
          <cell r="M26">
            <v>0</v>
          </cell>
          <cell r="N26">
            <v>0</v>
          </cell>
          <cell r="O26" t="str">
            <v>Единый фонд Заработной платы</v>
          </cell>
        </row>
        <row r="27">
          <cell r="A27">
            <v>9</v>
          </cell>
          <cell r="B27">
            <v>214</v>
          </cell>
          <cell r="C27">
            <v>214</v>
          </cell>
          <cell r="D27">
            <v>12.04</v>
          </cell>
          <cell r="E27">
            <v>1</v>
          </cell>
          <cell r="F27">
            <v>30903.040000000001</v>
          </cell>
          <cell r="G27">
            <v>0</v>
          </cell>
          <cell r="H27">
            <v>3</v>
          </cell>
          <cell r="I27">
            <v>0</v>
          </cell>
          <cell r="J27">
            <v>0</v>
          </cell>
          <cell r="K27">
            <v>0</v>
          </cell>
          <cell r="L27">
            <v>122129.04</v>
          </cell>
          <cell r="M27">
            <v>0</v>
          </cell>
          <cell r="N27">
            <v>122129.04</v>
          </cell>
          <cell r="O27" t="str">
            <v>Средства, израсходованные на развитие банк. инфр-ры</v>
          </cell>
        </row>
        <row r="28">
          <cell r="A28">
            <v>9</v>
          </cell>
          <cell r="B28">
            <v>214</v>
          </cell>
          <cell r="C28">
            <v>3563</v>
          </cell>
          <cell r="D28">
            <v>12.04</v>
          </cell>
          <cell r="E28">
            <v>1</v>
          </cell>
          <cell r="F28">
            <v>30903.040000000001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375699</v>
          </cell>
          <cell r="M28">
            <v>0</v>
          </cell>
          <cell r="N28">
            <v>375699</v>
          </cell>
          <cell r="O28" t="str">
            <v>Средства, израсходованные на развитие банк. инфр-ры</v>
          </cell>
        </row>
        <row r="29">
          <cell r="A29">
            <v>9</v>
          </cell>
          <cell r="B29">
            <v>214</v>
          </cell>
          <cell r="C29">
            <v>5996</v>
          </cell>
          <cell r="D29">
            <v>12.04</v>
          </cell>
          <cell r="E29">
            <v>1</v>
          </cell>
          <cell r="F29">
            <v>30903.040000000001</v>
          </cell>
          <cell r="G29">
            <v>0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347388.49</v>
          </cell>
          <cell r="M29">
            <v>0</v>
          </cell>
          <cell r="N29">
            <v>347388.49</v>
          </cell>
          <cell r="O29" t="str">
            <v>Средства, израсходованные на развитие банк. инфр-ры</v>
          </cell>
        </row>
        <row r="30">
          <cell r="A30">
            <v>9</v>
          </cell>
          <cell r="B30">
            <v>214</v>
          </cell>
          <cell r="C30">
            <v>7845</v>
          </cell>
          <cell r="D30">
            <v>12.04</v>
          </cell>
          <cell r="E30">
            <v>1</v>
          </cell>
          <cell r="F30">
            <v>30903.040000000001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334118.45</v>
          </cell>
          <cell r="M30">
            <v>0</v>
          </cell>
          <cell r="N30">
            <v>334118.45</v>
          </cell>
          <cell r="O30" t="str">
            <v>Средства, израсходованные на развитие банк. инфр-ры</v>
          </cell>
        </row>
        <row r="31">
          <cell r="A31">
            <v>9</v>
          </cell>
          <cell r="B31">
            <v>214</v>
          </cell>
          <cell r="C31">
            <v>7948</v>
          </cell>
          <cell r="D31">
            <v>12.04</v>
          </cell>
          <cell r="E31">
            <v>1</v>
          </cell>
          <cell r="F31">
            <v>30903.040000000001</v>
          </cell>
          <cell r="G31">
            <v>0</v>
          </cell>
          <cell r="H31">
            <v>3</v>
          </cell>
          <cell r="I31">
            <v>0</v>
          </cell>
          <cell r="J31">
            <v>0</v>
          </cell>
          <cell r="K31">
            <v>0</v>
          </cell>
          <cell r="L31">
            <v>374481.55</v>
          </cell>
          <cell r="M31">
            <v>0</v>
          </cell>
          <cell r="N31">
            <v>374481.55</v>
          </cell>
          <cell r="O31" t="str">
            <v>Средства, израсходованные на развитие банк. инфр-ры</v>
          </cell>
        </row>
        <row r="32">
          <cell r="A32">
            <v>9</v>
          </cell>
          <cell r="B32">
            <v>214</v>
          </cell>
          <cell r="C32">
            <v>8002</v>
          </cell>
          <cell r="D32">
            <v>12.04</v>
          </cell>
          <cell r="E32">
            <v>1</v>
          </cell>
          <cell r="F32">
            <v>30903.040000000001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349384.49</v>
          </cell>
          <cell r="M32">
            <v>0</v>
          </cell>
          <cell r="N32">
            <v>349384.49</v>
          </cell>
          <cell r="O32" t="str">
            <v>Средства, израсходованные на развитие банк. инфр-ры</v>
          </cell>
        </row>
        <row r="33">
          <cell r="A33">
            <v>9</v>
          </cell>
          <cell r="B33">
            <v>214</v>
          </cell>
          <cell r="C33">
            <v>8104</v>
          </cell>
          <cell r="D33">
            <v>12.04</v>
          </cell>
          <cell r="E33">
            <v>1</v>
          </cell>
          <cell r="F33">
            <v>30903.040000000001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331799.51</v>
          </cell>
          <cell r="M33">
            <v>0</v>
          </cell>
          <cell r="N33">
            <v>331799.51</v>
          </cell>
          <cell r="O33" t="str">
            <v>Средства, израсходованные на развитие банк. инфр-ры</v>
          </cell>
        </row>
        <row r="34">
          <cell r="A34">
            <v>9</v>
          </cell>
          <cell r="B34">
            <v>214</v>
          </cell>
          <cell r="C34">
            <v>8137</v>
          </cell>
          <cell r="D34">
            <v>12.04</v>
          </cell>
          <cell r="E34">
            <v>1</v>
          </cell>
          <cell r="F34">
            <v>30903.040000000001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372639.28</v>
          </cell>
          <cell r="M34">
            <v>0</v>
          </cell>
          <cell r="N34">
            <v>372639.28</v>
          </cell>
          <cell r="O34" t="str">
            <v>Средства, израсходованные на развитие банк. инфр-ры</v>
          </cell>
        </row>
        <row r="35">
          <cell r="A35">
            <v>9</v>
          </cell>
          <cell r="B35">
            <v>214</v>
          </cell>
          <cell r="C35">
            <v>8298</v>
          </cell>
          <cell r="D35">
            <v>12.04</v>
          </cell>
          <cell r="E35">
            <v>1</v>
          </cell>
          <cell r="F35">
            <v>30903.040000000001</v>
          </cell>
          <cell r="G35">
            <v>0</v>
          </cell>
          <cell r="H35">
            <v>3</v>
          </cell>
          <cell r="I35">
            <v>0</v>
          </cell>
          <cell r="J35">
            <v>0</v>
          </cell>
          <cell r="K35">
            <v>0</v>
          </cell>
          <cell r="L35">
            <v>68838</v>
          </cell>
          <cell r="M35">
            <v>0</v>
          </cell>
          <cell r="N35">
            <v>68838</v>
          </cell>
          <cell r="O35" t="str">
            <v>Средства, израсходованные на развитие банк. инфр-ры</v>
          </cell>
        </row>
        <row r="36">
          <cell r="A36">
            <v>9</v>
          </cell>
          <cell r="B36">
            <v>214</v>
          </cell>
          <cell r="C36">
            <v>8533</v>
          </cell>
          <cell r="D36">
            <v>12.04</v>
          </cell>
          <cell r="E36">
            <v>1</v>
          </cell>
          <cell r="F36">
            <v>30903.040000000001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379128.45</v>
          </cell>
          <cell r="M36">
            <v>0</v>
          </cell>
          <cell r="N36">
            <v>379128.45</v>
          </cell>
          <cell r="O36" t="str">
            <v>Средства, израсходованные на развитие банк. инфр-ры</v>
          </cell>
        </row>
        <row r="37">
          <cell r="A37">
            <v>9</v>
          </cell>
          <cell r="B37">
            <v>214</v>
          </cell>
          <cell r="C37">
            <v>8659</v>
          </cell>
          <cell r="D37">
            <v>12.04</v>
          </cell>
          <cell r="E37">
            <v>1</v>
          </cell>
          <cell r="F37">
            <v>30903.040000000001</v>
          </cell>
          <cell r="G37">
            <v>0</v>
          </cell>
          <cell r="H37">
            <v>3</v>
          </cell>
          <cell r="I37">
            <v>0</v>
          </cell>
          <cell r="J37">
            <v>0</v>
          </cell>
          <cell r="K37">
            <v>0</v>
          </cell>
          <cell r="L37">
            <v>424425.27</v>
          </cell>
          <cell r="M37">
            <v>0</v>
          </cell>
          <cell r="N37">
            <v>424425.27</v>
          </cell>
          <cell r="O37" t="str">
            <v>Средства, израсходованные на развитие банк. инфр-ры</v>
          </cell>
        </row>
        <row r="38">
          <cell r="A38">
            <v>9</v>
          </cell>
          <cell r="B38">
            <v>214</v>
          </cell>
          <cell r="C38">
            <v>214</v>
          </cell>
          <cell r="D38">
            <v>15</v>
          </cell>
          <cell r="E38">
            <v>1</v>
          </cell>
          <cell r="F38">
            <v>16511</v>
          </cell>
          <cell r="G38">
            <v>0</v>
          </cell>
          <cell r="H38">
            <v>1</v>
          </cell>
          <cell r="I38">
            <v>0</v>
          </cell>
          <cell r="J38">
            <v>45842</v>
          </cell>
          <cell r="K38">
            <v>0</v>
          </cell>
          <cell r="L38">
            <v>7039</v>
          </cell>
          <cell r="M38">
            <v>0</v>
          </cell>
          <cell r="N38">
            <v>52881</v>
          </cell>
          <cell r="O38" t="str">
            <v>Hакопленный износ-Bank inshoatlari</v>
          </cell>
        </row>
        <row r="39">
          <cell r="A39">
            <v>9</v>
          </cell>
          <cell r="B39">
            <v>214</v>
          </cell>
          <cell r="C39">
            <v>3563</v>
          </cell>
          <cell r="D39">
            <v>15</v>
          </cell>
          <cell r="E39">
            <v>1</v>
          </cell>
          <cell r="F39">
            <v>16511</v>
          </cell>
          <cell r="G39">
            <v>0</v>
          </cell>
          <cell r="H39">
            <v>1</v>
          </cell>
          <cell r="I39">
            <v>0</v>
          </cell>
          <cell r="J39">
            <v>30653</v>
          </cell>
          <cell r="K39">
            <v>0</v>
          </cell>
          <cell r="L39">
            <v>4250</v>
          </cell>
          <cell r="M39">
            <v>0</v>
          </cell>
          <cell r="N39">
            <v>34903</v>
          </cell>
          <cell r="O39" t="str">
            <v>Hакопленный износ-Bank inshoatlari</v>
          </cell>
        </row>
        <row r="40">
          <cell r="A40">
            <v>9</v>
          </cell>
          <cell r="B40">
            <v>214</v>
          </cell>
          <cell r="C40">
            <v>5996</v>
          </cell>
          <cell r="D40">
            <v>15</v>
          </cell>
          <cell r="E40">
            <v>1</v>
          </cell>
          <cell r="F40">
            <v>16511</v>
          </cell>
          <cell r="G40">
            <v>0</v>
          </cell>
          <cell r="H40">
            <v>1</v>
          </cell>
          <cell r="I40">
            <v>0</v>
          </cell>
          <cell r="J40">
            <v>1380</v>
          </cell>
          <cell r="K40">
            <v>0</v>
          </cell>
          <cell r="L40">
            <v>159</v>
          </cell>
          <cell r="M40">
            <v>0</v>
          </cell>
          <cell r="N40">
            <v>1539</v>
          </cell>
          <cell r="O40" t="str">
            <v>Hакопленный износ-Bank inshoatlari</v>
          </cell>
        </row>
        <row r="41">
          <cell r="A41">
            <v>9</v>
          </cell>
          <cell r="B41">
            <v>214</v>
          </cell>
          <cell r="C41">
            <v>7783</v>
          </cell>
          <cell r="D41">
            <v>15</v>
          </cell>
          <cell r="E41">
            <v>1</v>
          </cell>
          <cell r="F41">
            <v>16511</v>
          </cell>
          <cell r="G41">
            <v>0</v>
          </cell>
          <cell r="H41">
            <v>1</v>
          </cell>
          <cell r="I41">
            <v>0</v>
          </cell>
          <cell r="J41">
            <v>144506</v>
          </cell>
          <cell r="K41">
            <v>0</v>
          </cell>
          <cell r="L41">
            <v>11316</v>
          </cell>
          <cell r="M41">
            <v>0</v>
          </cell>
          <cell r="N41">
            <v>155822</v>
          </cell>
          <cell r="O41" t="str">
            <v>Hакопленный износ-Bank inshoatlari</v>
          </cell>
        </row>
        <row r="42">
          <cell r="A42">
            <v>9</v>
          </cell>
          <cell r="B42">
            <v>214</v>
          </cell>
          <cell r="C42">
            <v>7845</v>
          </cell>
          <cell r="D42">
            <v>15</v>
          </cell>
          <cell r="E42">
            <v>1</v>
          </cell>
          <cell r="F42">
            <v>16511</v>
          </cell>
          <cell r="G42">
            <v>0</v>
          </cell>
          <cell r="H42">
            <v>1</v>
          </cell>
          <cell r="I42">
            <v>0</v>
          </cell>
          <cell r="J42">
            <v>161723</v>
          </cell>
          <cell r="K42">
            <v>0</v>
          </cell>
          <cell r="L42">
            <v>48517</v>
          </cell>
          <cell r="M42">
            <v>0</v>
          </cell>
          <cell r="N42">
            <v>210240</v>
          </cell>
          <cell r="O42" t="str">
            <v>Hакопленный износ-Bank inshoatlari</v>
          </cell>
        </row>
        <row r="43">
          <cell r="A43">
            <v>9</v>
          </cell>
          <cell r="B43">
            <v>214</v>
          </cell>
          <cell r="C43">
            <v>7948</v>
          </cell>
          <cell r="D43">
            <v>15</v>
          </cell>
          <cell r="E43">
            <v>1</v>
          </cell>
          <cell r="F43">
            <v>16511</v>
          </cell>
          <cell r="G43">
            <v>0</v>
          </cell>
          <cell r="H43">
            <v>1</v>
          </cell>
          <cell r="I43">
            <v>0</v>
          </cell>
          <cell r="J43">
            <v>14166</v>
          </cell>
          <cell r="K43">
            <v>0</v>
          </cell>
          <cell r="L43">
            <v>1663</v>
          </cell>
          <cell r="M43">
            <v>0</v>
          </cell>
          <cell r="N43">
            <v>15829</v>
          </cell>
          <cell r="O43" t="str">
            <v>Hакопленный износ-Bank inshoatlari</v>
          </cell>
        </row>
        <row r="44">
          <cell r="A44">
            <v>9</v>
          </cell>
          <cell r="B44">
            <v>214</v>
          </cell>
          <cell r="C44">
            <v>8002</v>
          </cell>
          <cell r="D44">
            <v>15</v>
          </cell>
          <cell r="E44">
            <v>1</v>
          </cell>
          <cell r="F44">
            <v>16511</v>
          </cell>
          <cell r="G44">
            <v>0</v>
          </cell>
          <cell r="H44">
            <v>1</v>
          </cell>
          <cell r="I44">
            <v>0</v>
          </cell>
          <cell r="J44">
            <v>570281</v>
          </cell>
          <cell r="K44">
            <v>0</v>
          </cell>
          <cell r="L44">
            <v>98600</v>
          </cell>
          <cell r="M44">
            <v>0</v>
          </cell>
          <cell r="N44">
            <v>668881</v>
          </cell>
          <cell r="O44" t="str">
            <v>Hакопленный износ-Bank inshoatlari</v>
          </cell>
        </row>
        <row r="45">
          <cell r="A45">
            <v>9</v>
          </cell>
          <cell r="B45">
            <v>214</v>
          </cell>
          <cell r="C45">
            <v>8104</v>
          </cell>
          <cell r="D45">
            <v>15</v>
          </cell>
          <cell r="E45">
            <v>1</v>
          </cell>
          <cell r="F45">
            <v>16511</v>
          </cell>
          <cell r="G45">
            <v>0</v>
          </cell>
          <cell r="H45">
            <v>1</v>
          </cell>
          <cell r="I45">
            <v>0</v>
          </cell>
          <cell r="J45">
            <v>7065</v>
          </cell>
          <cell r="K45">
            <v>0</v>
          </cell>
          <cell r="L45">
            <v>1964.35</v>
          </cell>
          <cell r="M45">
            <v>0</v>
          </cell>
          <cell r="N45">
            <v>9029.35</v>
          </cell>
          <cell r="O45" t="str">
            <v>Hакопленный износ-Bank inshoatlari</v>
          </cell>
        </row>
        <row r="46">
          <cell r="A46">
            <v>9</v>
          </cell>
          <cell r="B46">
            <v>214</v>
          </cell>
          <cell r="C46">
            <v>8137</v>
          </cell>
          <cell r="D46">
            <v>15</v>
          </cell>
          <cell r="E46">
            <v>1</v>
          </cell>
          <cell r="F46">
            <v>16511</v>
          </cell>
          <cell r="G46">
            <v>0</v>
          </cell>
          <cell r="H46">
            <v>1</v>
          </cell>
          <cell r="I46">
            <v>0</v>
          </cell>
          <cell r="J46">
            <v>104881</v>
          </cell>
          <cell r="K46">
            <v>0</v>
          </cell>
          <cell r="L46">
            <v>20979</v>
          </cell>
          <cell r="M46">
            <v>0</v>
          </cell>
          <cell r="N46">
            <v>125860</v>
          </cell>
          <cell r="O46" t="str">
            <v>Hакопленный износ-Bank inshoatlari</v>
          </cell>
        </row>
        <row r="47">
          <cell r="A47">
            <v>9</v>
          </cell>
          <cell r="B47">
            <v>214</v>
          </cell>
          <cell r="C47">
            <v>8298</v>
          </cell>
          <cell r="D47">
            <v>15</v>
          </cell>
          <cell r="E47">
            <v>1</v>
          </cell>
          <cell r="F47">
            <v>16511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237624.36</v>
          </cell>
          <cell r="M47">
            <v>0</v>
          </cell>
          <cell r="N47">
            <v>237624.36</v>
          </cell>
          <cell r="O47" t="str">
            <v>Hакопленный износ-Bank inshoatlari</v>
          </cell>
        </row>
        <row r="48">
          <cell r="A48">
            <v>9</v>
          </cell>
          <cell r="B48">
            <v>214</v>
          </cell>
          <cell r="C48">
            <v>8659</v>
          </cell>
          <cell r="D48">
            <v>15</v>
          </cell>
          <cell r="E48">
            <v>1</v>
          </cell>
          <cell r="F48">
            <v>16511</v>
          </cell>
          <cell r="G48">
            <v>0</v>
          </cell>
          <cell r="H48">
            <v>1</v>
          </cell>
          <cell r="I48">
            <v>0</v>
          </cell>
          <cell r="J48">
            <v>4878</v>
          </cell>
          <cell r="K48">
            <v>0</v>
          </cell>
          <cell r="L48">
            <v>10473</v>
          </cell>
          <cell r="M48">
            <v>0</v>
          </cell>
          <cell r="N48">
            <v>15351</v>
          </cell>
          <cell r="O48" t="str">
            <v>Hакопленный износ-Bank inshoatlari</v>
          </cell>
        </row>
        <row r="49">
          <cell r="A49">
            <v>9</v>
          </cell>
          <cell r="B49">
            <v>214</v>
          </cell>
          <cell r="C49">
            <v>214</v>
          </cell>
          <cell r="D49">
            <v>15.01</v>
          </cell>
          <cell r="E49">
            <v>1</v>
          </cell>
          <cell r="F49">
            <v>16531</v>
          </cell>
          <cell r="G49">
            <v>0</v>
          </cell>
          <cell r="H49">
            <v>1</v>
          </cell>
          <cell r="I49">
            <v>0</v>
          </cell>
          <cell r="J49">
            <v>100474</v>
          </cell>
          <cell r="K49">
            <v>0</v>
          </cell>
          <cell r="L49">
            <v>22724</v>
          </cell>
          <cell r="M49">
            <v>0</v>
          </cell>
          <cell r="N49">
            <v>123198</v>
          </cell>
          <cell r="O49" t="str">
            <v>Hакопленный износ-transport vositalari</v>
          </cell>
        </row>
        <row r="50">
          <cell r="A50">
            <v>9</v>
          </cell>
          <cell r="B50">
            <v>214</v>
          </cell>
          <cell r="C50">
            <v>3563</v>
          </cell>
          <cell r="D50">
            <v>15.01</v>
          </cell>
          <cell r="E50">
            <v>1</v>
          </cell>
          <cell r="F50">
            <v>16531</v>
          </cell>
          <cell r="G50">
            <v>0</v>
          </cell>
          <cell r="H50">
            <v>1</v>
          </cell>
          <cell r="I50">
            <v>0</v>
          </cell>
          <cell r="J50">
            <v>500726</v>
          </cell>
          <cell r="K50">
            <v>0</v>
          </cell>
          <cell r="L50">
            <v>39415</v>
          </cell>
          <cell r="M50">
            <v>0</v>
          </cell>
          <cell r="N50">
            <v>540141</v>
          </cell>
          <cell r="O50" t="str">
            <v>Hакопленный износ-transport vositalari</v>
          </cell>
        </row>
        <row r="51">
          <cell r="A51">
            <v>9</v>
          </cell>
          <cell r="B51">
            <v>214</v>
          </cell>
          <cell r="C51">
            <v>5996</v>
          </cell>
          <cell r="D51">
            <v>15.01</v>
          </cell>
          <cell r="E51">
            <v>1</v>
          </cell>
          <cell r="F51">
            <v>16531</v>
          </cell>
          <cell r="G51">
            <v>0</v>
          </cell>
          <cell r="H51">
            <v>1</v>
          </cell>
          <cell r="I51">
            <v>0</v>
          </cell>
          <cell r="J51">
            <v>258325</v>
          </cell>
          <cell r="K51">
            <v>0</v>
          </cell>
          <cell r="L51">
            <v>52366</v>
          </cell>
          <cell r="M51">
            <v>0</v>
          </cell>
          <cell r="N51">
            <v>310691</v>
          </cell>
          <cell r="O51" t="str">
            <v>Hакопленный износ-transport vositalari</v>
          </cell>
        </row>
        <row r="52">
          <cell r="A52">
            <v>9</v>
          </cell>
          <cell r="B52">
            <v>214</v>
          </cell>
          <cell r="C52">
            <v>7783</v>
          </cell>
          <cell r="D52">
            <v>15.01</v>
          </cell>
          <cell r="E52">
            <v>1</v>
          </cell>
          <cell r="F52">
            <v>16531</v>
          </cell>
          <cell r="G52">
            <v>0</v>
          </cell>
          <cell r="H52">
            <v>1</v>
          </cell>
          <cell r="I52">
            <v>0</v>
          </cell>
          <cell r="J52">
            <v>104163</v>
          </cell>
          <cell r="K52">
            <v>0</v>
          </cell>
          <cell r="L52">
            <v>42901.919999999998</v>
          </cell>
          <cell r="M52">
            <v>0</v>
          </cell>
          <cell r="N52">
            <v>147064.92000000001</v>
          </cell>
          <cell r="O52" t="str">
            <v>Hакопленный износ-transport vositalari</v>
          </cell>
        </row>
        <row r="53">
          <cell r="A53">
            <v>9</v>
          </cell>
          <cell r="B53">
            <v>214</v>
          </cell>
          <cell r="C53">
            <v>7845</v>
          </cell>
          <cell r="D53">
            <v>15.01</v>
          </cell>
          <cell r="E53">
            <v>1</v>
          </cell>
          <cell r="F53">
            <v>16531</v>
          </cell>
          <cell r="G53">
            <v>0</v>
          </cell>
          <cell r="H53">
            <v>1</v>
          </cell>
          <cell r="I53">
            <v>0</v>
          </cell>
          <cell r="J53">
            <v>159635</v>
          </cell>
          <cell r="K53">
            <v>0</v>
          </cell>
          <cell r="L53">
            <v>0</v>
          </cell>
          <cell r="M53">
            <v>0</v>
          </cell>
          <cell r="N53">
            <v>159635</v>
          </cell>
          <cell r="O53" t="str">
            <v>Hакопленный износ-transport vositalari</v>
          </cell>
        </row>
        <row r="54">
          <cell r="A54">
            <v>9</v>
          </cell>
          <cell r="B54">
            <v>214</v>
          </cell>
          <cell r="C54">
            <v>7948</v>
          </cell>
          <cell r="D54">
            <v>15.01</v>
          </cell>
          <cell r="E54">
            <v>1</v>
          </cell>
          <cell r="F54">
            <v>16531</v>
          </cell>
          <cell r="G54">
            <v>0</v>
          </cell>
          <cell r="H54">
            <v>1</v>
          </cell>
          <cell r="I54">
            <v>0</v>
          </cell>
          <cell r="J54">
            <v>326950</v>
          </cell>
          <cell r="K54">
            <v>0</v>
          </cell>
          <cell r="L54">
            <v>64531</v>
          </cell>
          <cell r="M54">
            <v>0</v>
          </cell>
          <cell r="N54">
            <v>391481</v>
          </cell>
          <cell r="O54" t="str">
            <v>Hакопленный износ-transport vositalari</v>
          </cell>
        </row>
        <row r="55">
          <cell r="A55">
            <v>9</v>
          </cell>
          <cell r="B55">
            <v>214</v>
          </cell>
          <cell r="C55">
            <v>8104</v>
          </cell>
          <cell r="D55">
            <v>15.01</v>
          </cell>
          <cell r="E55">
            <v>1</v>
          </cell>
          <cell r="F55">
            <v>16531</v>
          </cell>
          <cell r="G55">
            <v>0</v>
          </cell>
          <cell r="H55">
            <v>1</v>
          </cell>
          <cell r="I55">
            <v>0</v>
          </cell>
          <cell r="J55">
            <v>149401</v>
          </cell>
          <cell r="K55">
            <v>0</v>
          </cell>
          <cell r="L55">
            <v>21559.15</v>
          </cell>
          <cell r="M55">
            <v>0</v>
          </cell>
          <cell r="N55">
            <v>170960.15</v>
          </cell>
          <cell r="O55" t="str">
            <v>Hакопленный износ-transport vositalari</v>
          </cell>
        </row>
        <row r="56">
          <cell r="A56">
            <v>9</v>
          </cell>
          <cell r="B56">
            <v>214</v>
          </cell>
          <cell r="C56">
            <v>8137</v>
          </cell>
          <cell r="D56">
            <v>15.01</v>
          </cell>
          <cell r="E56">
            <v>1</v>
          </cell>
          <cell r="F56">
            <v>16531</v>
          </cell>
          <cell r="G56">
            <v>0</v>
          </cell>
          <cell r="H56">
            <v>1</v>
          </cell>
          <cell r="I56">
            <v>0</v>
          </cell>
          <cell r="J56">
            <v>54211</v>
          </cell>
          <cell r="K56">
            <v>0</v>
          </cell>
          <cell r="L56">
            <v>0</v>
          </cell>
          <cell r="M56">
            <v>0</v>
          </cell>
          <cell r="N56">
            <v>54211</v>
          </cell>
          <cell r="O56" t="str">
            <v>Hакопленный износ-transport vositalari</v>
          </cell>
        </row>
        <row r="57">
          <cell r="A57">
            <v>9</v>
          </cell>
          <cell r="B57">
            <v>214</v>
          </cell>
          <cell r="C57">
            <v>8298</v>
          </cell>
          <cell r="D57">
            <v>15.01</v>
          </cell>
          <cell r="E57">
            <v>1</v>
          </cell>
          <cell r="F57">
            <v>16531</v>
          </cell>
          <cell r="G57">
            <v>0</v>
          </cell>
          <cell r="H57">
            <v>1</v>
          </cell>
          <cell r="I57">
            <v>0</v>
          </cell>
          <cell r="J57">
            <v>129890</v>
          </cell>
          <cell r="K57">
            <v>0</v>
          </cell>
          <cell r="L57">
            <v>27834</v>
          </cell>
          <cell r="M57">
            <v>0</v>
          </cell>
          <cell r="N57">
            <v>157724</v>
          </cell>
          <cell r="O57" t="str">
            <v>Hакопленный износ-transport vositalari</v>
          </cell>
        </row>
        <row r="58">
          <cell r="A58">
            <v>9</v>
          </cell>
          <cell r="B58">
            <v>214</v>
          </cell>
          <cell r="C58">
            <v>8659</v>
          </cell>
          <cell r="D58">
            <v>15.01</v>
          </cell>
          <cell r="E58">
            <v>1</v>
          </cell>
          <cell r="F58">
            <v>16531</v>
          </cell>
          <cell r="G58">
            <v>0</v>
          </cell>
          <cell r="H58">
            <v>1</v>
          </cell>
          <cell r="I58">
            <v>0</v>
          </cell>
          <cell r="J58">
            <v>117768</v>
          </cell>
          <cell r="K58">
            <v>0</v>
          </cell>
          <cell r="L58">
            <v>25237</v>
          </cell>
          <cell r="M58">
            <v>0</v>
          </cell>
          <cell r="N58">
            <v>143005</v>
          </cell>
          <cell r="O58" t="str">
            <v>Hакопленный износ-transport vositalari</v>
          </cell>
        </row>
        <row r="59">
          <cell r="A59">
            <v>9</v>
          </cell>
          <cell r="B59">
            <v>214</v>
          </cell>
          <cell r="C59">
            <v>214</v>
          </cell>
          <cell r="D59">
            <v>15.02</v>
          </cell>
          <cell r="E59">
            <v>1</v>
          </cell>
          <cell r="F59">
            <v>16539</v>
          </cell>
          <cell r="G59">
            <v>0</v>
          </cell>
          <cell r="H59">
            <v>1</v>
          </cell>
          <cell r="I59">
            <v>0</v>
          </cell>
          <cell r="J59">
            <v>1310436</v>
          </cell>
          <cell r="K59">
            <v>0</v>
          </cell>
          <cell r="L59">
            <v>297244</v>
          </cell>
          <cell r="M59">
            <v>0</v>
          </cell>
          <cell r="N59">
            <v>1607680</v>
          </cell>
          <cell r="O59" t="str">
            <v>Hакопленный износ-Mebel, uskunalar va jixozlar</v>
          </cell>
        </row>
        <row r="60">
          <cell r="A60">
            <v>9</v>
          </cell>
          <cell r="B60">
            <v>214</v>
          </cell>
          <cell r="C60">
            <v>3563</v>
          </cell>
          <cell r="D60">
            <v>15.02</v>
          </cell>
          <cell r="E60">
            <v>1</v>
          </cell>
          <cell r="F60">
            <v>16539</v>
          </cell>
          <cell r="G60">
            <v>0</v>
          </cell>
          <cell r="H60">
            <v>1</v>
          </cell>
          <cell r="I60">
            <v>0</v>
          </cell>
          <cell r="J60">
            <v>1352659</v>
          </cell>
          <cell r="K60">
            <v>0</v>
          </cell>
          <cell r="L60">
            <v>119971</v>
          </cell>
          <cell r="M60">
            <v>0</v>
          </cell>
          <cell r="N60">
            <v>1472630</v>
          </cell>
          <cell r="O60" t="str">
            <v>Hакопленный износ-Mebel, uskunalar va jixozlar</v>
          </cell>
        </row>
        <row r="61">
          <cell r="A61">
            <v>9</v>
          </cell>
          <cell r="B61">
            <v>214</v>
          </cell>
          <cell r="C61">
            <v>5996</v>
          </cell>
          <cell r="D61">
            <v>15.02</v>
          </cell>
          <cell r="E61">
            <v>1</v>
          </cell>
          <cell r="F61">
            <v>16539</v>
          </cell>
          <cell r="G61">
            <v>0</v>
          </cell>
          <cell r="H61">
            <v>1</v>
          </cell>
          <cell r="I61">
            <v>0</v>
          </cell>
          <cell r="J61">
            <v>998859</v>
          </cell>
          <cell r="K61">
            <v>0</v>
          </cell>
          <cell r="L61">
            <v>328222</v>
          </cell>
          <cell r="M61">
            <v>0</v>
          </cell>
          <cell r="N61">
            <v>1327081</v>
          </cell>
          <cell r="O61" t="str">
            <v>Hакопленный износ-Mebel, uskunalar va jixozlar</v>
          </cell>
        </row>
        <row r="62">
          <cell r="A62">
            <v>9</v>
          </cell>
          <cell r="B62">
            <v>214</v>
          </cell>
          <cell r="C62">
            <v>7783</v>
          </cell>
          <cell r="D62">
            <v>15.02</v>
          </cell>
          <cell r="E62">
            <v>1</v>
          </cell>
          <cell r="F62">
            <v>16539</v>
          </cell>
          <cell r="G62">
            <v>0</v>
          </cell>
          <cell r="H62">
            <v>1</v>
          </cell>
          <cell r="I62">
            <v>0</v>
          </cell>
          <cell r="J62">
            <v>1160593</v>
          </cell>
          <cell r="K62">
            <v>0</v>
          </cell>
          <cell r="L62">
            <v>252850</v>
          </cell>
          <cell r="M62">
            <v>0</v>
          </cell>
          <cell r="N62">
            <v>1413443</v>
          </cell>
          <cell r="O62" t="str">
            <v>Hакопленный износ-Mebel, uskunalar va jixozlar</v>
          </cell>
        </row>
        <row r="63">
          <cell r="A63">
            <v>9</v>
          </cell>
          <cell r="B63">
            <v>214</v>
          </cell>
          <cell r="C63">
            <v>7845</v>
          </cell>
          <cell r="D63">
            <v>15.02</v>
          </cell>
          <cell r="E63">
            <v>1</v>
          </cell>
          <cell r="F63">
            <v>16539</v>
          </cell>
          <cell r="G63">
            <v>0</v>
          </cell>
          <cell r="H63">
            <v>1</v>
          </cell>
          <cell r="I63">
            <v>0</v>
          </cell>
          <cell r="J63">
            <v>925681</v>
          </cell>
          <cell r="K63">
            <v>0</v>
          </cell>
          <cell r="L63">
            <v>276617</v>
          </cell>
          <cell r="M63">
            <v>0</v>
          </cell>
          <cell r="N63">
            <v>1202298</v>
          </cell>
          <cell r="O63" t="str">
            <v>Hакопленный износ-Mebel, uskunalar va jixozlar</v>
          </cell>
        </row>
        <row r="64">
          <cell r="A64">
            <v>9</v>
          </cell>
          <cell r="B64">
            <v>214</v>
          </cell>
          <cell r="C64">
            <v>7948</v>
          </cell>
          <cell r="D64">
            <v>15.02</v>
          </cell>
          <cell r="E64">
            <v>1</v>
          </cell>
          <cell r="F64">
            <v>16539</v>
          </cell>
          <cell r="G64">
            <v>0</v>
          </cell>
          <cell r="H64">
            <v>1</v>
          </cell>
          <cell r="I64">
            <v>0</v>
          </cell>
          <cell r="J64">
            <v>690212.76</v>
          </cell>
          <cell r="K64">
            <v>0</v>
          </cell>
          <cell r="L64">
            <v>176628</v>
          </cell>
          <cell r="M64">
            <v>0</v>
          </cell>
          <cell r="N64">
            <v>866840.76</v>
          </cell>
          <cell r="O64" t="str">
            <v>Hакопленный износ-Mebel, uskunalar va jixozlar</v>
          </cell>
        </row>
        <row r="65">
          <cell r="A65">
            <v>9</v>
          </cell>
          <cell r="B65">
            <v>214</v>
          </cell>
          <cell r="C65">
            <v>8104</v>
          </cell>
          <cell r="D65">
            <v>15.02</v>
          </cell>
          <cell r="E65">
            <v>1</v>
          </cell>
          <cell r="F65">
            <v>16539</v>
          </cell>
          <cell r="G65">
            <v>0</v>
          </cell>
          <cell r="H65">
            <v>1</v>
          </cell>
          <cell r="I65">
            <v>0</v>
          </cell>
          <cell r="J65">
            <v>693335.54</v>
          </cell>
          <cell r="K65">
            <v>0</v>
          </cell>
          <cell r="L65">
            <v>143324</v>
          </cell>
          <cell r="M65">
            <v>0</v>
          </cell>
          <cell r="N65">
            <v>836659.54</v>
          </cell>
          <cell r="O65" t="str">
            <v>Hакопленный износ-Mebel, uskunalar va jixozlar</v>
          </cell>
        </row>
        <row r="66">
          <cell r="A66">
            <v>9</v>
          </cell>
          <cell r="B66">
            <v>214</v>
          </cell>
          <cell r="C66">
            <v>8137</v>
          </cell>
          <cell r="D66">
            <v>15.02</v>
          </cell>
          <cell r="E66">
            <v>1</v>
          </cell>
          <cell r="F66">
            <v>16539</v>
          </cell>
          <cell r="G66">
            <v>0</v>
          </cell>
          <cell r="H66">
            <v>1</v>
          </cell>
          <cell r="I66">
            <v>0</v>
          </cell>
          <cell r="J66">
            <v>530701</v>
          </cell>
          <cell r="K66">
            <v>0</v>
          </cell>
          <cell r="L66">
            <v>202734</v>
          </cell>
          <cell r="M66">
            <v>0</v>
          </cell>
          <cell r="N66">
            <v>733435</v>
          </cell>
          <cell r="O66" t="str">
            <v>Hакопленный износ-Mebel, uskunalar va jixozlar</v>
          </cell>
        </row>
        <row r="67">
          <cell r="A67">
            <v>9</v>
          </cell>
          <cell r="B67">
            <v>214</v>
          </cell>
          <cell r="C67">
            <v>8298</v>
          </cell>
          <cell r="D67">
            <v>15.02</v>
          </cell>
          <cell r="E67">
            <v>1</v>
          </cell>
          <cell r="F67">
            <v>16539</v>
          </cell>
          <cell r="G67">
            <v>0</v>
          </cell>
          <cell r="H67">
            <v>1</v>
          </cell>
          <cell r="I67">
            <v>0</v>
          </cell>
          <cell r="J67">
            <v>799185.48</v>
          </cell>
          <cell r="K67">
            <v>0</v>
          </cell>
          <cell r="L67">
            <v>229214</v>
          </cell>
          <cell r="M67">
            <v>0</v>
          </cell>
          <cell r="N67">
            <v>1028399.48</v>
          </cell>
          <cell r="O67" t="str">
            <v>Hакопленный износ-Mebel, uskunalar va jixozlar</v>
          </cell>
        </row>
        <row r="68">
          <cell r="A68">
            <v>9</v>
          </cell>
          <cell r="B68">
            <v>214</v>
          </cell>
          <cell r="C68">
            <v>8533</v>
          </cell>
          <cell r="D68">
            <v>15.02</v>
          </cell>
          <cell r="E68">
            <v>1</v>
          </cell>
          <cell r="F68">
            <v>16539</v>
          </cell>
          <cell r="G68">
            <v>0</v>
          </cell>
          <cell r="H68">
            <v>1</v>
          </cell>
          <cell r="I68">
            <v>0</v>
          </cell>
          <cell r="J68">
            <v>255458.33</v>
          </cell>
          <cell r="K68">
            <v>0</v>
          </cell>
          <cell r="L68">
            <v>159032.25</v>
          </cell>
          <cell r="M68">
            <v>0</v>
          </cell>
          <cell r="N68">
            <v>414490.58</v>
          </cell>
          <cell r="O68" t="str">
            <v>Hакопленный износ-Mebel, uskunalar va jixozlar</v>
          </cell>
        </row>
        <row r="69">
          <cell r="A69">
            <v>9</v>
          </cell>
          <cell r="B69">
            <v>214</v>
          </cell>
          <cell r="C69">
            <v>8659</v>
          </cell>
          <cell r="D69">
            <v>15.02</v>
          </cell>
          <cell r="E69">
            <v>1</v>
          </cell>
          <cell r="F69">
            <v>16539</v>
          </cell>
          <cell r="G69">
            <v>0</v>
          </cell>
          <cell r="H69">
            <v>1</v>
          </cell>
          <cell r="I69">
            <v>0</v>
          </cell>
          <cell r="J69">
            <v>555582</v>
          </cell>
          <cell r="K69">
            <v>0</v>
          </cell>
          <cell r="L69">
            <v>172849</v>
          </cell>
          <cell r="M69">
            <v>0</v>
          </cell>
          <cell r="N69">
            <v>728431</v>
          </cell>
          <cell r="O69" t="str">
            <v>Hакопленный износ-Mebel, uskunalar va jixozlar</v>
          </cell>
        </row>
        <row r="70">
          <cell r="A70">
            <v>9</v>
          </cell>
          <cell r="B70">
            <v>214</v>
          </cell>
          <cell r="C70">
            <v>8137</v>
          </cell>
          <cell r="D70">
            <v>15.03</v>
          </cell>
          <cell r="E70">
            <v>1</v>
          </cell>
          <cell r="F70">
            <v>16545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1098</v>
          </cell>
          <cell r="M70">
            <v>0</v>
          </cell>
          <cell r="N70">
            <v>1098</v>
          </cell>
          <cell r="O70" t="str">
            <v>Накопленный износ-Nomaterial aktivlar</v>
          </cell>
        </row>
        <row r="71">
          <cell r="A71">
            <v>9</v>
          </cell>
          <cell r="B71">
            <v>214</v>
          </cell>
          <cell r="C71">
            <v>3563</v>
          </cell>
          <cell r="D71">
            <v>31.01</v>
          </cell>
          <cell r="E71">
            <v>3</v>
          </cell>
          <cell r="F71">
            <v>10101.01</v>
          </cell>
          <cell r="G71">
            <v>0</v>
          </cell>
          <cell r="H71">
            <v>1</v>
          </cell>
          <cell r="I71">
            <v>833309.78</v>
          </cell>
          <cell r="J71">
            <v>0</v>
          </cell>
          <cell r="K71">
            <v>477825279.14999998</v>
          </cell>
          <cell r="L71">
            <v>478548525.56999999</v>
          </cell>
          <cell r="M71">
            <v>110063.36</v>
          </cell>
          <cell r="N71">
            <v>0</v>
          </cell>
          <cell r="O71" t="str">
            <v>Кассавая наличность оборотной кассы</v>
          </cell>
        </row>
        <row r="72">
          <cell r="A72">
            <v>9</v>
          </cell>
          <cell r="B72">
            <v>214</v>
          </cell>
          <cell r="C72">
            <v>5996</v>
          </cell>
          <cell r="D72">
            <v>31.01</v>
          </cell>
          <cell r="E72">
            <v>3</v>
          </cell>
          <cell r="F72">
            <v>10101.01</v>
          </cell>
          <cell r="G72">
            <v>0</v>
          </cell>
          <cell r="H72">
            <v>1</v>
          </cell>
          <cell r="I72">
            <v>2372705.35</v>
          </cell>
          <cell r="J72">
            <v>0</v>
          </cell>
          <cell r="K72">
            <v>392495712.38999999</v>
          </cell>
          <cell r="L72">
            <v>394085869.32999998</v>
          </cell>
          <cell r="M72">
            <v>782548.41</v>
          </cell>
          <cell r="N72">
            <v>0</v>
          </cell>
          <cell r="O72" t="str">
            <v>Tijorat bankning kassasi</v>
          </cell>
        </row>
        <row r="73">
          <cell r="A73">
            <v>9</v>
          </cell>
          <cell r="B73">
            <v>214</v>
          </cell>
          <cell r="C73">
            <v>7783</v>
          </cell>
          <cell r="D73">
            <v>31.01</v>
          </cell>
          <cell r="E73">
            <v>3</v>
          </cell>
          <cell r="F73">
            <v>10101.01</v>
          </cell>
          <cell r="G73">
            <v>0</v>
          </cell>
          <cell r="H73">
            <v>1</v>
          </cell>
          <cell r="I73">
            <v>246751.31</v>
          </cell>
          <cell r="J73">
            <v>0</v>
          </cell>
          <cell r="K73">
            <v>246557038.33000001</v>
          </cell>
          <cell r="L73">
            <v>246088576.41</v>
          </cell>
          <cell r="M73">
            <v>715213.23</v>
          </cell>
          <cell r="N73">
            <v>0</v>
          </cell>
          <cell r="O73" t="str">
            <v>Кассавая наличность оборотной кассы</v>
          </cell>
        </row>
        <row r="74">
          <cell r="A74">
            <v>9</v>
          </cell>
          <cell r="B74">
            <v>214</v>
          </cell>
          <cell r="C74">
            <v>7845</v>
          </cell>
          <cell r="D74">
            <v>31.01</v>
          </cell>
          <cell r="E74">
            <v>3</v>
          </cell>
          <cell r="F74">
            <v>10101.01</v>
          </cell>
          <cell r="G74">
            <v>0</v>
          </cell>
          <cell r="H74">
            <v>1</v>
          </cell>
          <cell r="I74">
            <v>42727.01</v>
          </cell>
          <cell r="J74">
            <v>0</v>
          </cell>
          <cell r="K74">
            <v>261628555.24000001</v>
          </cell>
          <cell r="L74">
            <v>261513237.93000001</v>
          </cell>
          <cell r="M74">
            <v>158044.32</v>
          </cell>
          <cell r="N74">
            <v>0</v>
          </cell>
          <cell r="O74" t="str">
            <v>Tijorat bankning kassasi</v>
          </cell>
        </row>
        <row r="75">
          <cell r="A75">
            <v>9</v>
          </cell>
          <cell r="B75">
            <v>214</v>
          </cell>
          <cell r="C75">
            <v>7948</v>
          </cell>
          <cell r="D75">
            <v>31.01</v>
          </cell>
          <cell r="E75">
            <v>3</v>
          </cell>
          <cell r="F75">
            <v>10101.01</v>
          </cell>
          <cell r="G75">
            <v>0</v>
          </cell>
          <cell r="H75">
            <v>1</v>
          </cell>
          <cell r="I75">
            <v>658255.13</v>
          </cell>
          <cell r="J75">
            <v>0</v>
          </cell>
          <cell r="K75">
            <v>227486497.49000001</v>
          </cell>
          <cell r="L75">
            <v>227983562.63999999</v>
          </cell>
          <cell r="M75">
            <v>161189.98000000001</v>
          </cell>
          <cell r="N75">
            <v>0</v>
          </cell>
          <cell r="O75" t="str">
            <v>Tijorat bankning kassasi</v>
          </cell>
        </row>
        <row r="76">
          <cell r="A76">
            <v>9</v>
          </cell>
          <cell r="B76">
            <v>214</v>
          </cell>
          <cell r="C76">
            <v>8002</v>
          </cell>
          <cell r="D76">
            <v>31.01</v>
          </cell>
          <cell r="E76">
            <v>3</v>
          </cell>
          <cell r="F76">
            <v>10101.01</v>
          </cell>
          <cell r="G76">
            <v>0</v>
          </cell>
          <cell r="H76">
            <v>1</v>
          </cell>
          <cell r="I76">
            <v>612879.51</v>
          </cell>
          <cell r="J76">
            <v>0</v>
          </cell>
          <cell r="K76">
            <v>149437536.75</v>
          </cell>
          <cell r="L76">
            <v>149869243.80000001</v>
          </cell>
          <cell r="M76">
            <v>181172.46</v>
          </cell>
          <cell r="N76">
            <v>0</v>
          </cell>
          <cell r="O76" t="str">
            <v>Tijorat bankning kassasi</v>
          </cell>
        </row>
        <row r="77">
          <cell r="A77">
            <v>9</v>
          </cell>
          <cell r="B77">
            <v>214</v>
          </cell>
          <cell r="C77">
            <v>8104</v>
          </cell>
          <cell r="D77">
            <v>31.01</v>
          </cell>
          <cell r="E77">
            <v>3</v>
          </cell>
          <cell r="F77">
            <v>10101.01</v>
          </cell>
          <cell r="G77">
            <v>0</v>
          </cell>
          <cell r="H77">
            <v>1</v>
          </cell>
          <cell r="I77">
            <v>641040.15</v>
          </cell>
          <cell r="J77">
            <v>0</v>
          </cell>
          <cell r="K77">
            <v>185651951.69999999</v>
          </cell>
          <cell r="L77">
            <v>185657681.75</v>
          </cell>
          <cell r="M77">
            <v>635310.1</v>
          </cell>
          <cell r="N77">
            <v>0</v>
          </cell>
          <cell r="O77" t="str">
            <v>Tijorat bankning kassasi</v>
          </cell>
        </row>
        <row r="78">
          <cell r="A78">
            <v>9</v>
          </cell>
          <cell r="B78">
            <v>214</v>
          </cell>
          <cell r="C78">
            <v>8137</v>
          </cell>
          <cell r="D78">
            <v>31.01</v>
          </cell>
          <cell r="E78">
            <v>3</v>
          </cell>
          <cell r="F78">
            <v>10101.01</v>
          </cell>
          <cell r="G78">
            <v>0</v>
          </cell>
          <cell r="H78">
            <v>1</v>
          </cell>
          <cell r="I78">
            <v>702219.44</v>
          </cell>
          <cell r="J78">
            <v>0</v>
          </cell>
          <cell r="K78">
            <v>148630461.33000001</v>
          </cell>
          <cell r="L78">
            <v>149129961.16999999</v>
          </cell>
          <cell r="M78">
            <v>202719.6</v>
          </cell>
          <cell r="N78">
            <v>0</v>
          </cell>
          <cell r="O78" t="str">
            <v>Tijorat bankning kassasi</v>
          </cell>
        </row>
        <row r="79">
          <cell r="A79">
            <v>9</v>
          </cell>
          <cell r="B79">
            <v>214</v>
          </cell>
          <cell r="C79">
            <v>8298</v>
          </cell>
          <cell r="D79">
            <v>31.01</v>
          </cell>
          <cell r="E79">
            <v>3</v>
          </cell>
          <cell r="F79">
            <v>10101.01</v>
          </cell>
          <cell r="G79">
            <v>0</v>
          </cell>
          <cell r="H79">
            <v>1</v>
          </cell>
          <cell r="I79">
            <v>171965.58</v>
          </cell>
          <cell r="J79">
            <v>0</v>
          </cell>
          <cell r="K79">
            <v>204458498.56</v>
          </cell>
          <cell r="L79">
            <v>204351578.27000001</v>
          </cell>
          <cell r="M79">
            <v>278885.87</v>
          </cell>
          <cell r="N79">
            <v>0</v>
          </cell>
          <cell r="O79" t="str">
            <v>Tijorat bankning kassasi</v>
          </cell>
        </row>
        <row r="80">
          <cell r="A80">
            <v>9</v>
          </cell>
          <cell r="B80">
            <v>214</v>
          </cell>
          <cell r="C80">
            <v>8533</v>
          </cell>
          <cell r="D80">
            <v>31.01</v>
          </cell>
          <cell r="E80">
            <v>3</v>
          </cell>
          <cell r="F80">
            <v>10101.01</v>
          </cell>
          <cell r="G80">
            <v>0</v>
          </cell>
          <cell r="H80">
            <v>1</v>
          </cell>
          <cell r="I80">
            <v>998833.25</v>
          </cell>
          <cell r="J80">
            <v>0</v>
          </cell>
          <cell r="K80">
            <v>72835336.920000002</v>
          </cell>
          <cell r="L80">
            <v>73453791.480000004</v>
          </cell>
          <cell r="M80">
            <v>380378.69</v>
          </cell>
          <cell r="N80">
            <v>0</v>
          </cell>
          <cell r="O80" t="str">
            <v>Tijorat bankning kassasi</v>
          </cell>
        </row>
        <row r="81">
          <cell r="A81">
            <v>9</v>
          </cell>
          <cell r="B81">
            <v>214</v>
          </cell>
          <cell r="C81">
            <v>8659</v>
          </cell>
          <cell r="D81">
            <v>31.01</v>
          </cell>
          <cell r="E81">
            <v>3</v>
          </cell>
          <cell r="F81">
            <v>10101.01</v>
          </cell>
          <cell r="G81">
            <v>0</v>
          </cell>
          <cell r="H81">
            <v>1</v>
          </cell>
          <cell r="I81">
            <v>2274091.11</v>
          </cell>
          <cell r="J81">
            <v>0</v>
          </cell>
          <cell r="K81">
            <v>234069018.03</v>
          </cell>
          <cell r="L81">
            <v>234628178.84</v>
          </cell>
          <cell r="M81">
            <v>1714930.3</v>
          </cell>
          <cell r="N81">
            <v>0</v>
          </cell>
          <cell r="O81" t="str">
            <v>Tijorat bankning kassasi</v>
          </cell>
        </row>
        <row r="82">
          <cell r="A82">
            <v>9</v>
          </cell>
          <cell r="B82">
            <v>214</v>
          </cell>
          <cell r="C82">
            <v>3563</v>
          </cell>
          <cell r="D82">
            <v>32</v>
          </cell>
          <cell r="E82">
            <v>3</v>
          </cell>
          <cell r="F82">
            <v>10109.01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307766738.13999999</v>
          </cell>
          <cell r="L82">
            <v>307766738.13999999</v>
          </cell>
          <cell r="M82">
            <v>0</v>
          </cell>
          <cell r="N82">
            <v>0</v>
          </cell>
          <cell r="O82" t="str">
            <v>Денежные средства (Узб.сумы) в пути</v>
          </cell>
        </row>
        <row r="83">
          <cell r="A83">
            <v>9</v>
          </cell>
          <cell r="B83">
            <v>214</v>
          </cell>
          <cell r="C83">
            <v>5996</v>
          </cell>
          <cell r="D83">
            <v>32</v>
          </cell>
          <cell r="E83">
            <v>3</v>
          </cell>
          <cell r="F83">
            <v>10109.01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318882079.51999998</v>
          </cell>
          <cell r="L83">
            <v>318882079.51999998</v>
          </cell>
          <cell r="M83">
            <v>0</v>
          </cell>
          <cell r="N83">
            <v>0</v>
          </cell>
          <cell r="O83" t="str">
            <v>Денежные средства (Узб.сумы) в пути</v>
          </cell>
        </row>
        <row r="84">
          <cell r="A84">
            <v>9</v>
          </cell>
          <cell r="B84">
            <v>214</v>
          </cell>
          <cell r="C84">
            <v>7783</v>
          </cell>
          <cell r="D84">
            <v>32</v>
          </cell>
          <cell r="E84">
            <v>3</v>
          </cell>
          <cell r="F84">
            <v>10109.01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201084673.13999999</v>
          </cell>
          <cell r="L84">
            <v>201084673.13999999</v>
          </cell>
          <cell r="M84">
            <v>0</v>
          </cell>
          <cell r="N84">
            <v>0</v>
          </cell>
          <cell r="O84" t="str">
            <v>Денежные средства (Узб.сумы) в пути</v>
          </cell>
        </row>
        <row r="85">
          <cell r="A85">
            <v>9</v>
          </cell>
          <cell r="B85">
            <v>214</v>
          </cell>
          <cell r="C85">
            <v>7845</v>
          </cell>
          <cell r="D85">
            <v>32</v>
          </cell>
          <cell r="E85">
            <v>3</v>
          </cell>
          <cell r="F85">
            <v>10109.01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217079763.25999999</v>
          </cell>
          <cell r="L85">
            <v>217079763.25999999</v>
          </cell>
          <cell r="M85">
            <v>0</v>
          </cell>
          <cell r="N85">
            <v>0</v>
          </cell>
          <cell r="O85" t="str">
            <v>Денежные средства (Узб.сумы) в пути</v>
          </cell>
        </row>
        <row r="86">
          <cell r="A86">
            <v>9</v>
          </cell>
          <cell r="B86">
            <v>214</v>
          </cell>
          <cell r="C86">
            <v>7948</v>
          </cell>
          <cell r="D86">
            <v>32</v>
          </cell>
          <cell r="E86">
            <v>3</v>
          </cell>
          <cell r="F86">
            <v>10109.01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199138258</v>
          </cell>
          <cell r="L86">
            <v>199138258</v>
          </cell>
          <cell r="M86">
            <v>0</v>
          </cell>
          <cell r="N86">
            <v>0</v>
          </cell>
          <cell r="O86" t="str">
            <v>Денежные средства (Узб.сумы) в пути</v>
          </cell>
        </row>
        <row r="87">
          <cell r="A87">
            <v>9</v>
          </cell>
          <cell r="B87">
            <v>214</v>
          </cell>
          <cell r="C87">
            <v>8002</v>
          </cell>
          <cell r="D87">
            <v>32</v>
          </cell>
          <cell r="E87">
            <v>3</v>
          </cell>
          <cell r="F87">
            <v>10109.01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127873476.2</v>
          </cell>
          <cell r="L87">
            <v>127873476.2</v>
          </cell>
          <cell r="M87">
            <v>0</v>
          </cell>
          <cell r="N87">
            <v>0</v>
          </cell>
          <cell r="O87" t="str">
            <v>Денежные средства (Узб.сумы) в пути</v>
          </cell>
        </row>
        <row r="88">
          <cell r="A88">
            <v>9</v>
          </cell>
          <cell r="B88">
            <v>214</v>
          </cell>
          <cell r="C88">
            <v>8104</v>
          </cell>
          <cell r="D88">
            <v>32</v>
          </cell>
          <cell r="E88">
            <v>3</v>
          </cell>
          <cell r="F88">
            <v>10109.01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161610134.94</v>
          </cell>
          <cell r="L88">
            <v>161610134.94</v>
          </cell>
          <cell r="M88">
            <v>0</v>
          </cell>
          <cell r="N88">
            <v>0</v>
          </cell>
          <cell r="O88" t="str">
            <v>Денежные средства (Узб.сумы) в пути</v>
          </cell>
        </row>
        <row r="89">
          <cell r="A89">
            <v>9</v>
          </cell>
          <cell r="B89">
            <v>214</v>
          </cell>
          <cell r="C89">
            <v>8137</v>
          </cell>
          <cell r="D89">
            <v>32</v>
          </cell>
          <cell r="E89">
            <v>3</v>
          </cell>
          <cell r="F89">
            <v>10109.01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58039134.719999999</v>
          </cell>
          <cell r="L89">
            <v>58039134.719999999</v>
          </cell>
          <cell r="M89">
            <v>0</v>
          </cell>
          <cell r="N89">
            <v>0</v>
          </cell>
          <cell r="O89" t="str">
            <v>Денежные средства (Узб.сумы) в пути</v>
          </cell>
        </row>
        <row r="90">
          <cell r="A90">
            <v>9</v>
          </cell>
          <cell r="B90">
            <v>214</v>
          </cell>
          <cell r="C90">
            <v>8298</v>
          </cell>
          <cell r="D90">
            <v>32</v>
          </cell>
          <cell r="E90">
            <v>3</v>
          </cell>
          <cell r="F90">
            <v>10109.01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171670864.41</v>
          </cell>
          <cell r="L90">
            <v>171670864.41</v>
          </cell>
          <cell r="M90">
            <v>0</v>
          </cell>
          <cell r="N90">
            <v>0</v>
          </cell>
          <cell r="O90" t="str">
            <v>Денежные средства (Узб.сумы) в пути</v>
          </cell>
        </row>
        <row r="91">
          <cell r="A91">
            <v>9</v>
          </cell>
          <cell r="B91">
            <v>214</v>
          </cell>
          <cell r="C91">
            <v>8533</v>
          </cell>
          <cell r="D91">
            <v>32</v>
          </cell>
          <cell r="E91">
            <v>3</v>
          </cell>
          <cell r="F91">
            <v>10109.01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37655544</v>
          </cell>
          <cell r="L91">
            <v>37655544</v>
          </cell>
          <cell r="M91">
            <v>0</v>
          </cell>
          <cell r="N91">
            <v>0</v>
          </cell>
          <cell r="O91" t="str">
            <v>Денежные средства (Узб.сумы) в пути</v>
          </cell>
        </row>
        <row r="92">
          <cell r="A92">
            <v>9</v>
          </cell>
          <cell r="B92">
            <v>214</v>
          </cell>
          <cell r="C92">
            <v>8659</v>
          </cell>
          <cell r="D92">
            <v>32</v>
          </cell>
          <cell r="E92">
            <v>3</v>
          </cell>
          <cell r="F92">
            <v>10109.01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193208899.18000001</v>
          </cell>
          <cell r="L92">
            <v>193208899.18000001</v>
          </cell>
          <cell r="M92">
            <v>0</v>
          </cell>
          <cell r="N92">
            <v>0</v>
          </cell>
          <cell r="O92" t="str">
            <v>Денежные средства (Узб.сумы) в пути</v>
          </cell>
        </row>
        <row r="93">
          <cell r="A93">
            <v>9</v>
          </cell>
          <cell r="B93">
            <v>214</v>
          </cell>
          <cell r="C93">
            <v>8298</v>
          </cell>
          <cell r="D93">
            <v>33</v>
          </cell>
          <cell r="E93">
            <v>3</v>
          </cell>
          <cell r="F93">
            <v>10101.02</v>
          </cell>
          <cell r="G93">
            <v>0</v>
          </cell>
          <cell r="H93">
            <v>1</v>
          </cell>
          <cell r="I93">
            <v>1700000</v>
          </cell>
          <cell r="J93">
            <v>0</v>
          </cell>
          <cell r="K93">
            <v>1030000</v>
          </cell>
          <cell r="L93">
            <v>2730000</v>
          </cell>
          <cell r="M93">
            <v>0</v>
          </cell>
          <cell r="N93">
            <v>0</v>
          </cell>
          <cell r="O93" t="str">
            <v>Limitdan ortiq naqd pul mablaglari</v>
          </cell>
        </row>
        <row r="94">
          <cell r="A94">
            <v>9</v>
          </cell>
          <cell r="B94">
            <v>214</v>
          </cell>
          <cell r="C94">
            <v>3563</v>
          </cell>
          <cell r="D94">
            <v>70</v>
          </cell>
          <cell r="E94">
            <v>5</v>
          </cell>
          <cell r="F94">
            <v>20206.009999999998</v>
          </cell>
          <cell r="G94">
            <v>0</v>
          </cell>
          <cell r="H94">
            <v>2</v>
          </cell>
          <cell r="I94">
            <v>0</v>
          </cell>
          <cell r="J94">
            <v>38519.800000000003</v>
          </cell>
          <cell r="K94">
            <v>0</v>
          </cell>
          <cell r="L94">
            <v>8711.82</v>
          </cell>
          <cell r="M94">
            <v>0</v>
          </cell>
          <cell r="N94">
            <v>47231.62</v>
          </cell>
          <cell r="O94" t="str">
            <v>Валютный вклад до востребования</v>
          </cell>
        </row>
        <row r="95">
          <cell r="A95">
            <v>9</v>
          </cell>
          <cell r="B95">
            <v>214</v>
          </cell>
          <cell r="C95">
            <v>214</v>
          </cell>
          <cell r="D95">
            <v>120.01</v>
          </cell>
          <cell r="E95">
            <v>6</v>
          </cell>
          <cell r="F95">
            <v>23404.01</v>
          </cell>
          <cell r="G95">
            <v>0</v>
          </cell>
          <cell r="H95">
            <v>2</v>
          </cell>
          <cell r="I95">
            <v>0</v>
          </cell>
          <cell r="J95">
            <v>0</v>
          </cell>
          <cell r="K95">
            <v>5239900</v>
          </cell>
          <cell r="L95">
            <v>5682700</v>
          </cell>
          <cell r="M95">
            <v>0</v>
          </cell>
          <cell r="N95">
            <v>442800</v>
          </cell>
          <cell r="O95" t="str">
            <v>Mudofaa Vazirligining nafaqalari bo`yicha hisob-kitoblar</v>
          </cell>
        </row>
        <row r="96">
          <cell r="A96">
            <v>9</v>
          </cell>
          <cell r="B96">
            <v>214</v>
          </cell>
          <cell r="C96">
            <v>3563</v>
          </cell>
          <cell r="D96">
            <v>120.01</v>
          </cell>
          <cell r="E96">
            <v>6</v>
          </cell>
          <cell r="F96">
            <v>23404.01</v>
          </cell>
          <cell r="G96">
            <v>0</v>
          </cell>
          <cell r="H96">
            <v>2</v>
          </cell>
          <cell r="I96">
            <v>0</v>
          </cell>
          <cell r="J96">
            <v>298713.31</v>
          </cell>
          <cell r="K96">
            <v>3414958.44</v>
          </cell>
          <cell r="L96">
            <v>3134000</v>
          </cell>
          <cell r="M96">
            <v>0</v>
          </cell>
          <cell r="N96">
            <v>17754.87</v>
          </cell>
          <cell r="O96" t="str">
            <v>Mudofaa Vazirligining nafaqalari bo`yicha hisob-kitoblar</v>
          </cell>
        </row>
        <row r="97">
          <cell r="A97">
            <v>9</v>
          </cell>
          <cell r="B97">
            <v>214</v>
          </cell>
          <cell r="C97">
            <v>5996</v>
          </cell>
          <cell r="D97">
            <v>120.01</v>
          </cell>
          <cell r="E97">
            <v>6</v>
          </cell>
          <cell r="F97">
            <v>23404.01</v>
          </cell>
          <cell r="G97">
            <v>0</v>
          </cell>
          <cell r="H97">
            <v>2</v>
          </cell>
          <cell r="I97">
            <v>0</v>
          </cell>
          <cell r="J97">
            <v>82120.11</v>
          </cell>
          <cell r="K97">
            <v>2690683.85</v>
          </cell>
          <cell r="L97">
            <v>2709089</v>
          </cell>
          <cell r="M97">
            <v>0</v>
          </cell>
          <cell r="N97">
            <v>100525.26</v>
          </cell>
          <cell r="O97" t="str">
            <v>Mudofaa Vazirligining nafaqalari bo`yicha hisob-kitoblar</v>
          </cell>
        </row>
        <row r="98">
          <cell r="A98">
            <v>9</v>
          </cell>
          <cell r="B98">
            <v>214</v>
          </cell>
          <cell r="C98">
            <v>7783</v>
          </cell>
          <cell r="D98">
            <v>120.01</v>
          </cell>
          <cell r="E98">
            <v>6</v>
          </cell>
          <cell r="F98">
            <v>23404.01</v>
          </cell>
          <cell r="G98">
            <v>0</v>
          </cell>
          <cell r="H98">
            <v>2</v>
          </cell>
          <cell r="I98">
            <v>0</v>
          </cell>
          <cell r="J98">
            <v>72898.710000000006</v>
          </cell>
          <cell r="K98">
            <v>1773208.5</v>
          </cell>
          <cell r="L98">
            <v>1742589</v>
          </cell>
          <cell r="M98">
            <v>0</v>
          </cell>
          <cell r="N98">
            <v>42279.21</v>
          </cell>
          <cell r="O98" t="str">
            <v>Mudofaa Vazirligining nafaqalari bo`yicha hisob-kitoblar</v>
          </cell>
        </row>
        <row r="99">
          <cell r="A99">
            <v>9</v>
          </cell>
          <cell r="B99">
            <v>214</v>
          </cell>
          <cell r="C99">
            <v>7845</v>
          </cell>
          <cell r="D99">
            <v>120.01</v>
          </cell>
          <cell r="E99">
            <v>6</v>
          </cell>
          <cell r="F99">
            <v>23404.01</v>
          </cell>
          <cell r="G99">
            <v>0</v>
          </cell>
          <cell r="H99">
            <v>2</v>
          </cell>
          <cell r="I99">
            <v>0</v>
          </cell>
          <cell r="J99">
            <v>734</v>
          </cell>
          <cell r="K99">
            <v>90763</v>
          </cell>
          <cell r="L99">
            <v>94500</v>
          </cell>
          <cell r="M99">
            <v>0</v>
          </cell>
          <cell r="N99">
            <v>4471</v>
          </cell>
          <cell r="O99" t="str">
            <v>Mudofaa Vazirligining nafaqalari bo`yicha hisob-kitoblar</v>
          </cell>
        </row>
        <row r="100">
          <cell r="A100">
            <v>9</v>
          </cell>
          <cell r="B100">
            <v>214</v>
          </cell>
          <cell r="C100">
            <v>8002</v>
          </cell>
          <cell r="D100">
            <v>120.01</v>
          </cell>
          <cell r="E100">
            <v>6</v>
          </cell>
          <cell r="F100">
            <v>23404.01</v>
          </cell>
          <cell r="G100">
            <v>0</v>
          </cell>
          <cell r="H100">
            <v>2</v>
          </cell>
          <cell r="I100">
            <v>0</v>
          </cell>
          <cell r="J100">
            <v>23286</v>
          </cell>
          <cell r="K100">
            <v>345351</v>
          </cell>
          <cell r="L100">
            <v>384400</v>
          </cell>
          <cell r="M100">
            <v>0</v>
          </cell>
          <cell r="N100">
            <v>62335</v>
          </cell>
          <cell r="O100" t="str">
            <v>Mudofaa Vazirligining nafaqalari bo`yicha hisob-kitoblar</v>
          </cell>
        </row>
        <row r="101">
          <cell r="A101">
            <v>9</v>
          </cell>
          <cell r="B101">
            <v>214</v>
          </cell>
          <cell r="C101">
            <v>8104</v>
          </cell>
          <cell r="D101">
            <v>120.01</v>
          </cell>
          <cell r="E101">
            <v>6</v>
          </cell>
          <cell r="F101">
            <v>23404.01</v>
          </cell>
          <cell r="G101">
            <v>0</v>
          </cell>
          <cell r="H101">
            <v>2</v>
          </cell>
          <cell r="I101">
            <v>0</v>
          </cell>
          <cell r="J101">
            <v>11090</v>
          </cell>
          <cell r="K101">
            <v>313920</v>
          </cell>
          <cell r="L101">
            <v>305011</v>
          </cell>
          <cell r="M101">
            <v>0</v>
          </cell>
          <cell r="N101">
            <v>2181</v>
          </cell>
          <cell r="O101" t="str">
            <v>Mudofaa Vazirligining nafaqalari bo`yicha hisob-kitoblar</v>
          </cell>
        </row>
        <row r="102">
          <cell r="A102">
            <v>9</v>
          </cell>
          <cell r="B102">
            <v>214</v>
          </cell>
          <cell r="C102">
            <v>8137</v>
          </cell>
          <cell r="D102">
            <v>120.01</v>
          </cell>
          <cell r="E102">
            <v>6</v>
          </cell>
          <cell r="F102">
            <v>23404.01</v>
          </cell>
          <cell r="G102">
            <v>0</v>
          </cell>
          <cell r="H102">
            <v>2</v>
          </cell>
          <cell r="I102">
            <v>0</v>
          </cell>
          <cell r="J102">
            <v>37784.199999999997</v>
          </cell>
          <cell r="K102">
            <v>107815</v>
          </cell>
          <cell r="L102">
            <v>80000</v>
          </cell>
          <cell r="M102">
            <v>0</v>
          </cell>
          <cell r="N102">
            <v>9969.2000000000007</v>
          </cell>
          <cell r="O102" t="str">
            <v>Mudofaa Vazirligining nafaqalari bo`yicha hisob-kitoblar</v>
          </cell>
        </row>
        <row r="103">
          <cell r="A103">
            <v>9</v>
          </cell>
          <cell r="B103">
            <v>214</v>
          </cell>
          <cell r="C103">
            <v>8298</v>
          </cell>
          <cell r="D103">
            <v>120.01</v>
          </cell>
          <cell r="E103">
            <v>6</v>
          </cell>
          <cell r="F103">
            <v>23404.01</v>
          </cell>
          <cell r="G103">
            <v>0</v>
          </cell>
          <cell r="H103">
            <v>2</v>
          </cell>
          <cell r="I103">
            <v>0</v>
          </cell>
          <cell r="J103">
            <v>24398</v>
          </cell>
          <cell r="K103">
            <v>160297.76</v>
          </cell>
          <cell r="L103">
            <v>138500</v>
          </cell>
          <cell r="M103">
            <v>0</v>
          </cell>
          <cell r="N103">
            <v>2600.2399999999998</v>
          </cell>
          <cell r="O103" t="str">
            <v>Mudofaa Vazirligining nafaqalari bo`yicha hisob-kitoblar</v>
          </cell>
        </row>
        <row r="104">
          <cell r="A104">
            <v>9</v>
          </cell>
          <cell r="B104">
            <v>214</v>
          </cell>
          <cell r="C104">
            <v>8659</v>
          </cell>
          <cell r="D104">
            <v>120.01</v>
          </cell>
          <cell r="E104">
            <v>6</v>
          </cell>
          <cell r="F104">
            <v>23404.01</v>
          </cell>
          <cell r="G104">
            <v>0</v>
          </cell>
          <cell r="H104">
            <v>2</v>
          </cell>
          <cell r="I104">
            <v>0</v>
          </cell>
          <cell r="J104">
            <v>23223</v>
          </cell>
          <cell r="K104">
            <v>106342</v>
          </cell>
          <cell r="L104">
            <v>106900</v>
          </cell>
          <cell r="M104">
            <v>0</v>
          </cell>
          <cell r="N104">
            <v>23781</v>
          </cell>
          <cell r="O104" t="str">
            <v>Mudofaa Vazirligining nafaqalari bo`yicha hisob-kitoblar</v>
          </cell>
        </row>
        <row r="105">
          <cell r="A105">
            <v>9</v>
          </cell>
          <cell r="B105">
            <v>214</v>
          </cell>
          <cell r="C105">
            <v>214</v>
          </cell>
          <cell r="D105">
            <v>120.02</v>
          </cell>
          <cell r="E105">
            <v>6</v>
          </cell>
          <cell r="F105">
            <v>23404.02</v>
          </cell>
          <cell r="G105">
            <v>0</v>
          </cell>
          <cell r="H105">
            <v>2</v>
          </cell>
          <cell r="I105">
            <v>0</v>
          </cell>
          <cell r="J105">
            <v>0</v>
          </cell>
          <cell r="K105">
            <v>38154500</v>
          </cell>
          <cell r="L105">
            <v>38945000</v>
          </cell>
          <cell r="M105">
            <v>0</v>
          </cell>
          <cell r="N105">
            <v>790500</v>
          </cell>
          <cell r="O105" t="str">
            <v>Ichki Ishlar Vazirligining nafaqalari bo`yicha hisob-kitobla</v>
          </cell>
        </row>
        <row r="106">
          <cell r="A106">
            <v>9</v>
          </cell>
          <cell r="B106">
            <v>214</v>
          </cell>
          <cell r="C106">
            <v>3563</v>
          </cell>
          <cell r="D106">
            <v>120.02</v>
          </cell>
          <cell r="E106">
            <v>6</v>
          </cell>
          <cell r="F106">
            <v>23404.02</v>
          </cell>
          <cell r="G106">
            <v>0</v>
          </cell>
          <cell r="H106">
            <v>2</v>
          </cell>
          <cell r="I106">
            <v>0</v>
          </cell>
          <cell r="J106">
            <v>1448889.41</v>
          </cell>
          <cell r="K106">
            <v>22075922.579999998</v>
          </cell>
          <cell r="L106">
            <v>20947500</v>
          </cell>
          <cell r="M106">
            <v>0</v>
          </cell>
          <cell r="N106">
            <v>320466.83</v>
          </cell>
          <cell r="O106" t="str">
            <v>Ichki Ishlar Vazirligining nafaqalari bo`yicha hisob-kitobla</v>
          </cell>
        </row>
        <row r="107">
          <cell r="A107">
            <v>9</v>
          </cell>
          <cell r="B107">
            <v>214</v>
          </cell>
          <cell r="C107">
            <v>5996</v>
          </cell>
          <cell r="D107">
            <v>120.02</v>
          </cell>
          <cell r="E107">
            <v>6</v>
          </cell>
          <cell r="F107">
            <v>23404.02</v>
          </cell>
          <cell r="G107">
            <v>0</v>
          </cell>
          <cell r="H107">
            <v>2</v>
          </cell>
          <cell r="I107">
            <v>0</v>
          </cell>
          <cell r="J107">
            <v>990677.26</v>
          </cell>
          <cell r="K107">
            <v>14318963</v>
          </cell>
          <cell r="L107">
            <v>14182640</v>
          </cell>
          <cell r="M107">
            <v>0</v>
          </cell>
          <cell r="N107">
            <v>854354.26</v>
          </cell>
          <cell r="O107" t="str">
            <v>Ichki Ishlar Vazirligining nafaqalari bo`yicha hisob-kitobla</v>
          </cell>
        </row>
        <row r="108">
          <cell r="A108">
            <v>9</v>
          </cell>
          <cell r="B108">
            <v>214</v>
          </cell>
          <cell r="C108">
            <v>7783</v>
          </cell>
          <cell r="D108">
            <v>120.02</v>
          </cell>
          <cell r="E108">
            <v>6</v>
          </cell>
          <cell r="F108">
            <v>23404.02</v>
          </cell>
          <cell r="G108">
            <v>0</v>
          </cell>
          <cell r="H108">
            <v>2</v>
          </cell>
          <cell r="I108">
            <v>0</v>
          </cell>
          <cell r="J108">
            <v>637511.43999999994</v>
          </cell>
          <cell r="K108">
            <v>15976394.25</v>
          </cell>
          <cell r="L108">
            <v>16827248</v>
          </cell>
          <cell r="M108">
            <v>0</v>
          </cell>
          <cell r="N108">
            <v>1488365.19</v>
          </cell>
          <cell r="O108" t="str">
            <v>Ichki Ishlar Vazirligining nafaqalari bo`yicha hisob-kitobla</v>
          </cell>
        </row>
        <row r="109">
          <cell r="A109">
            <v>9</v>
          </cell>
          <cell r="B109">
            <v>214</v>
          </cell>
          <cell r="C109">
            <v>7845</v>
          </cell>
          <cell r="D109">
            <v>120.02</v>
          </cell>
          <cell r="E109">
            <v>6</v>
          </cell>
          <cell r="F109">
            <v>23404.02</v>
          </cell>
          <cell r="G109">
            <v>0</v>
          </cell>
          <cell r="H109">
            <v>2</v>
          </cell>
          <cell r="I109">
            <v>0</v>
          </cell>
          <cell r="J109">
            <v>10184.629999999999</v>
          </cell>
          <cell r="K109">
            <v>1338676</v>
          </cell>
          <cell r="L109">
            <v>1350000</v>
          </cell>
          <cell r="M109">
            <v>0</v>
          </cell>
          <cell r="N109">
            <v>21508.63</v>
          </cell>
          <cell r="O109" t="str">
            <v>Ichki Ishlar Vazirligining nafaqalari bo`yicha hisob-kitobla</v>
          </cell>
        </row>
        <row r="110">
          <cell r="A110">
            <v>9</v>
          </cell>
          <cell r="B110">
            <v>214</v>
          </cell>
          <cell r="C110">
            <v>7948</v>
          </cell>
          <cell r="D110">
            <v>120.02</v>
          </cell>
          <cell r="E110">
            <v>6</v>
          </cell>
          <cell r="F110">
            <v>23404.02</v>
          </cell>
          <cell r="G110">
            <v>0</v>
          </cell>
          <cell r="H110">
            <v>2</v>
          </cell>
          <cell r="I110">
            <v>0</v>
          </cell>
          <cell r="J110">
            <v>251348.72</v>
          </cell>
          <cell r="K110">
            <v>2367845</v>
          </cell>
          <cell r="L110">
            <v>2125000</v>
          </cell>
          <cell r="M110">
            <v>0</v>
          </cell>
          <cell r="N110">
            <v>8503.7199999999993</v>
          </cell>
          <cell r="O110" t="str">
            <v>Ichki Ishlar Vazirligining nafaqalari bo`yicha hisob-kitobla</v>
          </cell>
        </row>
        <row r="111">
          <cell r="A111">
            <v>9</v>
          </cell>
          <cell r="B111">
            <v>214</v>
          </cell>
          <cell r="C111">
            <v>8002</v>
          </cell>
          <cell r="D111">
            <v>120.02</v>
          </cell>
          <cell r="E111">
            <v>6</v>
          </cell>
          <cell r="F111">
            <v>23404.02</v>
          </cell>
          <cell r="G111">
            <v>0</v>
          </cell>
          <cell r="H111">
            <v>2</v>
          </cell>
          <cell r="I111">
            <v>0</v>
          </cell>
          <cell r="J111">
            <v>74231.839999999997</v>
          </cell>
          <cell r="K111">
            <v>1360197</v>
          </cell>
          <cell r="L111">
            <v>1360000</v>
          </cell>
          <cell r="M111">
            <v>0</v>
          </cell>
          <cell r="N111">
            <v>74034.84</v>
          </cell>
          <cell r="O111" t="str">
            <v>Ichki Ishlar Vazirligining nafaqalari bo`yicha hisob-kitobla</v>
          </cell>
        </row>
        <row r="112">
          <cell r="A112">
            <v>9</v>
          </cell>
          <cell r="B112">
            <v>214</v>
          </cell>
          <cell r="C112">
            <v>8104</v>
          </cell>
          <cell r="D112">
            <v>120.02</v>
          </cell>
          <cell r="E112">
            <v>6</v>
          </cell>
          <cell r="F112">
            <v>23404.02</v>
          </cell>
          <cell r="G112">
            <v>0</v>
          </cell>
          <cell r="H112">
            <v>2</v>
          </cell>
          <cell r="I112">
            <v>0</v>
          </cell>
          <cell r="J112">
            <v>18196.04</v>
          </cell>
          <cell r="K112">
            <v>3131902.14</v>
          </cell>
          <cell r="L112">
            <v>3117000</v>
          </cell>
          <cell r="M112">
            <v>0</v>
          </cell>
          <cell r="N112">
            <v>3293.9</v>
          </cell>
          <cell r="O112" t="str">
            <v>Ichki Ishlar Vazirligining nafaqalari bo`yicha hisob-kitobla</v>
          </cell>
        </row>
        <row r="113">
          <cell r="A113">
            <v>9</v>
          </cell>
          <cell r="B113">
            <v>214</v>
          </cell>
          <cell r="C113">
            <v>8137</v>
          </cell>
          <cell r="D113">
            <v>120.02</v>
          </cell>
          <cell r="E113">
            <v>6</v>
          </cell>
          <cell r="F113">
            <v>23404.02</v>
          </cell>
          <cell r="G113">
            <v>0</v>
          </cell>
          <cell r="H113">
            <v>2</v>
          </cell>
          <cell r="I113">
            <v>0</v>
          </cell>
          <cell r="J113">
            <v>32796.04</v>
          </cell>
          <cell r="K113">
            <v>1506383</v>
          </cell>
          <cell r="L113">
            <v>1495000</v>
          </cell>
          <cell r="M113">
            <v>0</v>
          </cell>
          <cell r="N113">
            <v>21413.040000000001</v>
          </cell>
          <cell r="O113" t="str">
            <v>Ichki Ishlar Vazirligining nafaqalari bo`yicha hisob-kitobla</v>
          </cell>
        </row>
        <row r="114">
          <cell r="A114">
            <v>9</v>
          </cell>
          <cell r="B114">
            <v>214</v>
          </cell>
          <cell r="C114">
            <v>8298</v>
          </cell>
          <cell r="D114">
            <v>120.02</v>
          </cell>
          <cell r="E114">
            <v>6</v>
          </cell>
          <cell r="F114">
            <v>23404.02</v>
          </cell>
          <cell r="G114">
            <v>0</v>
          </cell>
          <cell r="H114">
            <v>2</v>
          </cell>
          <cell r="I114">
            <v>0</v>
          </cell>
          <cell r="J114">
            <v>941.14</v>
          </cell>
          <cell r="K114">
            <v>839824</v>
          </cell>
          <cell r="L114">
            <v>875000</v>
          </cell>
          <cell r="M114">
            <v>0</v>
          </cell>
          <cell r="N114">
            <v>36117.14</v>
          </cell>
          <cell r="O114" t="str">
            <v>Ichki Ishlar Vazirligining nafaqalari bo`yicha hisob-kitobla</v>
          </cell>
        </row>
        <row r="115">
          <cell r="A115">
            <v>9</v>
          </cell>
          <cell r="B115">
            <v>214</v>
          </cell>
          <cell r="C115">
            <v>8533</v>
          </cell>
          <cell r="D115">
            <v>120.02</v>
          </cell>
          <cell r="E115">
            <v>6</v>
          </cell>
          <cell r="F115">
            <v>23404.02</v>
          </cell>
          <cell r="G115">
            <v>0</v>
          </cell>
          <cell r="H115">
            <v>2</v>
          </cell>
          <cell r="I115">
            <v>0</v>
          </cell>
          <cell r="J115">
            <v>2102.6799999999998</v>
          </cell>
          <cell r="K115">
            <v>1458562</v>
          </cell>
          <cell r="L115">
            <v>1752000</v>
          </cell>
          <cell r="M115">
            <v>0</v>
          </cell>
          <cell r="N115">
            <v>295540.68</v>
          </cell>
          <cell r="O115" t="str">
            <v>Ichki Ishlar Vazirligining nafaqalari bo`yicha hisob-kitobla</v>
          </cell>
        </row>
        <row r="116">
          <cell r="A116">
            <v>9</v>
          </cell>
          <cell r="B116">
            <v>214</v>
          </cell>
          <cell r="C116">
            <v>8659</v>
          </cell>
          <cell r="D116">
            <v>120.02</v>
          </cell>
          <cell r="E116">
            <v>6</v>
          </cell>
          <cell r="F116">
            <v>23404.02</v>
          </cell>
          <cell r="G116">
            <v>0</v>
          </cell>
          <cell r="H116">
            <v>2</v>
          </cell>
          <cell r="I116">
            <v>0</v>
          </cell>
          <cell r="J116">
            <v>1039</v>
          </cell>
          <cell r="K116">
            <v>2022906</v>
          </cell>
          <cell r="L116">
            <v>2071000</v>
          </cell>
          <cell r="M116">
            <v>0</v>
          </cell>
          <cell r="N116">
            <v>49133</v>
          </cell>
          <cell r="O116" t="str">
            <v>Ichki Ishlar Vazirligining nafaqalari bo`yicha hisob-kitobla</v>
          </cell>
        </row>
        <row r="117">
          <cell r="A117">
            <v>9</v>
          </cell>
          <cell r="B117">
            <v>214</v>
          </cell>
          <cell r="C117">
            <v>214</v>
          </cell>
          <cell r="D117">
            <v>120.03</v>
          </cell>
          <cell r="E117">
            <v>6</v>
          </cell>
          <cell r="F117">
            <v>23404.03</v>
          </cell>
          <cell r="G117">
            <v>0</v>
          </cell>
          <cell r="H117">
            <v>2</v>
          </cell>
          <cell r="I117">
            <v>0</v>
          </cell>
          <cell r="J117">
            <v>0</v>
          </cell>
          <cell r="K117">
            <v>1578018.08</v>
          </cell>
          <cell r="L117">
            <v>1638018.08</v>
          </cell>
          <cell r="M117">
            <v>0</v>
          </cell>
          <cell r="N117">
            <v>60000</v>
          </cell>
          <cell r="O117" t="str">
            <v>Milliy Havfsizlik Hizmati nafaqalari bo`yicha hisob-kitoblar</v>
          </cell>
        </row>
        <row r="118">
          <cell r="A118">
            <v>9</v>
          </cell>
          <cell r="B118">
            <v>214</v>
          </cell>
          <cell r="C118">
            <v>3563</v>
          </cell>
          <cell r="D118">
            <v>120.03</v>
          </cell>
          <cell r="E118">
            <v>6</v>
          </cell>
          <cell r="F118">
            <v>23404.03</v>
          </cell>
          <cell r="G118">
            <v>0</v>
          </cell>
          <cell r="H118">
            <v>2</v>
          </cell>
          <cell r="I118">
            <v>0</v>
          </cell>
          <cell r="J118">
            <v>378.06</v>
          </cell>
          <cell r="K118">
            <v>1265152.01</v>
          </cell>
          <cell r="L118">
            <v>1367018.08</v>
          </cell>
          <cell r="M118">
            <v>0</v>
          </cell>
          <cell r="N118">
            <v>102244.13</v>
          </cell>
          <cell r="O118" t="str">
            <v>Milliy Havfsizlik Hizmati nafaqalari bo`yicha hisob-kitoblar</v>
          </cell>
        </row>
        <row r="119">
          <cell r="A119">
            <v>9</v>
          </cell>
          <cell r="B119">
            <v>214</v>
          </cell>
          <cell r="C119">
            <v>5996</v>
          </cell>
          <cell r="D119">
            <v>120.03</v>
          </cell>
          <cell r="E119">
            <v>6</v>
          </cell>
          <cell r="F119">
            <v>23404.03</v>
          </cell>
          <cell r="G119">
            <v>0</v>
          </cell>
          <cell r="H119">
            <v>2</v>
          </cell>
          <cell r="I119">
            <v>0</v>
          </cell>
          <cell r="J119">
            <v>6538.44</v>
          </cell>
          <cell r="K119">
            <v>398127.69</v>
          </cell>
          <cell r="L119">
            <v>487000</v>
          </cell>
          <cell r="M119">
            <v>0</v>
          </cell>
          <cell r="N119">
            <v>95410.75</v>
          </cell>
          <cell r="O119" t="str">
            <v>Milliy Havfsizlik Hizmati nafaqalari bo`yicha hisob-kitoblar</v>
          </cell>
        </row>
        <row r="120">
          <cell r="A120">
            <v>9</v>
          </cell>
          <cell r="B120">
            <v>214</v>
          </cell>
          <cell r="C120">
            <v>7783</v>
          </cell>
          <cell r="D120">
            <v>120.03</v>
          </cell>
          <cell r="E120">
            <v>6</v>
          </cell>
          <cell r="F120">
            <v>23404.03</v>
          </cell>
          <cell r="G120">
            <v>0</v>
          </cell>
          <cell r="H120">
            <v>2</v>
          </cell>
          <cell r="I120">
            <v>0</v>
          </cell>
          <cell r="J120">
            <v>29888.36</v>
          </cell>
          <cell r="K120">
            <v>358724.6</v>
          </cell>
          <cell r="L120">
            <v>345000</v>
          </cell>
          <cell r="M120">
            <v>0</v>
          </cell>
          <cell r="N120">
            <v>16163.76</v>
          </cell>
          <cell r="O120" t="str">
            <v>Milliy Havfsizlik Hizmati nafaqalari bo`yicha hisob-kitoblar</v>
          </cell>
        </row>
        <row r="121">
          <cell r="A121">
            <v>9</v>
          </cell>
          <cell r="B121">
            <v>214</v>
          </cell>
          <cell r="C121">
            <v>7845</v>
          </cell>
          <cell r="D121">
            <v>120.03</v>
          </cell>
          <cell r="E121">
            <v>6</v>
          </cell>
          <cell r="F121">
            <v>23404.03</v>
          </cell>
          <cell r="G121">
            <v>0</v>
          </cell>
          <cell r="H121">
            <v>2</v>
          </cell>
          <cell r="I121">
            <v>0</v>
          </cell>
          <cell r="J121">
            <v>518.08000000000004</v>
          </cell>
          <cell r="K121">
            <v>518.08000000000004</v>
          </cell>
          <cell r="L121">
            <v>0</v>
          </cell>
          <cell r="M121">
            <v>0</v>
          </cell>
          <cell r="N121">
            <v>0</v>
          </cell>
          <cell r="O121" t="str">
            <v>Milliy Havfsizlik Hizmati nafaqalari bo`yicha hisob-kitoblar</v>
          </cell>
        </row>
        <row r="122">
          <cell r="A122">
            <v>9</v>
          </cell>
          <cell r="B122">
            <v>214</v>
          </cell>
          <cell r="C122">
            <v>8002</v>
          </cell>
          <cell r="D122">
            <v>120.03</v>
          </cell>
          <cell r="E122">
            <v>6</v>
          </cell>
          <cell r="F122">
            <v>23404.03</v>
          </cell>
          <cell r="G122">
            <v>0</v>
          </cell>
          <cell r="H122">
            <v>2</v>
          </cell>
          <cell r="I122">
            <v>0</v>
          </cell>
          <cell r="J122">
            <v>3011</v>
          </cell>
          <cell r="K122">
            <v>75260</v>
          </cell>
          <cell r="L122">
            <v>76395</v>
          </cell>
          <cell r="M122">
            <v>0</v>
          </cell>
          <cell r="N122">
            <v>4146</v>
          </cell>
          <cell r="O122" t="str">
            <v>Milliy Havfsizlik Hizmati nafaqalari bo`yicha hisob-kitoblar</v>
          </cell>
        </row>
        <row r="123">
          <cell r="A123">
            <v>9</v>
          </cell>
          <cell r="B123">
            <v>214</v>
          </cell>
          <cell r="C123">
            <v>8137</v>
          </cell>
          <cell r="D123">
            <v>120.03</v>
          </cell>
          <cell r="E123">
            <v>6</v>
          </cell>
          <cell r="F123">
            <v>23404.03</v>
          </cell>
          <cell r="G123">
            <v>0</v>
          </cell>
          <cell r="H123">
            <v>2</v>
          </cell>
          <cell r="I123">
            <v>0</v>
          </cell>
          <cell r="J123">
            <v>3910.68</v>
          </cell>
          <cell r="K123">
            <v>191579.17</v>
          </cell>
          <cell r="L123">
            <v>195000</v>
          </cell>
          <cell r="M123">
            <v>0</v>
          </cell>
          <cell r="N123">
            <v>7331.51</v>
          </cell>
          <cell r="O123" t="str">
            <v>Milliy Havfsizlik Hizmati nafaqalari bo`yicha hisob-kitoblar</v>
          </cell>
        </row>
        <row r="124">
          <cell r="A124">
            <v>9</v>
          </cell>
          <cell r="B124">
            <v>214</v>
          </cell>
          <cell r="C124">
            <v>3563</v>
          </cell>
          <cell r="D124">
            <v>120.04</v>
          </cell>
          <cell r="E124">
            <v>6</v>
          </cell>
          <cell r="F124">
            <v>23404.04</v>
          </cell>
          <cell r="G124">
            <v>0</v>
          </cell>
          <cell r="H124">
            <v>2</v>
          </cell>
          <cell r="I124">
            <v>0</v>
          </cell>
          <cell r="J124">
            <v>38285</v>
          </cell>
          <cell r="K124">
            <v>0</v>
          </cell>
          <cell r="L124">
            <v>0</v>
          </cell>
          <cell r="M124">
            <v>0</v>
          </cell>
          <cell r="N124">
            <v>38285</v>
          </cell>
          <cell r="O124" t="str">
            <v>Medallar bo`yicha hisob-kitoblar</v>
          </cell>
        </row>
        <row r="125">
          <cell r="A125">
            <v>9</v>
          </cell>
          <cell r="B125">
            <v>214</v>
          </cell>
          <cell r="C125">
            <v>8298</v>
          </cell>
          <cell r="D125">
            <v>142</v>
          </cell>
          <cell r="E125">
            <v>6</v>
          </cell>
          <cell r="F125">
            <v>20202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7708977.6500000004</v>
          </cell>
          <cell r="L125">
            <v>10051763.369999999</v>
          </cell>
          <cell r="M125">
            <v>0</v>
          </cell>
          <cell r="N125">
            <v>2342785.7200000002</v>
          </cell>
          <cell r="O125" t="str">
            <v>Текущие счета учр-й и орг-й,состоящих на мест.бюджетах</v>
          </cell>
        </row>
        <row r="126">
          <cell r="A126">
            <v>9</v>
          </cell>
          <cell r="B126">
            <v>214</v>
          </cell>
          <cell r="C126">
            <v>3563</v>
          </cell>
          <cell r="D126">
            <v>164</v>
          </cell>
          <cell r="E126">
            <v>7</v>
          </cell>
          <cell r="F126">
            <v>10301</v>
          </cell>
          <cell r="G126">
            <v>0</v>
          </cell>
          <cell r="H126">
            <v>1</v>
          </cell>
          <cell r="I126">
            <v>892359.33</v>
          </cell>
          <cell r="J126">
            <v>0</v>
          </cell>
          <cell r="K126">
            <v>404803141.94</v>
          </cell>
          <cell r="L126">
            <v>394480528.83999997</v>
          </cell>
          <cell r="M126">
            <v>11214972.43</v>
          </cell>
          <cell r="N126">
            <v>0</v>
          </cell>
          <cell r="O126" t="str">
            <v>Markaziy bankdagi muxbirlik raqami</v>
          </cell>
        </row>
        <row r="127">
          <cell r="A127">
            <v>9</v>
          </cell>
          <cell r="B127">
            <v>214</v>
          </cell>
          <cell r="C127">
            <v>5996</v>
          </cell>
          <cell r="D127">
            <v>164</v>
          </cell>
          <cell r="E127">
            <v>7</v>
          </cell>
          <cell r="F127">
            <v>10301</v>
          </cell>
          <cell r="G127">
            <v>0</v>
          </cell>
          <cell r="H127">
            <v>1</v>
          </cell>
          <cell r="I127">
            <v>345862.34</v>
          </cell>
          <cell r="J127">
            <v>0</v>
          </cell>
          <cell r="K127">
            <v>212939485.94</v>
          </cell>
          <cell r="L127">
            <v>212319478.68000001</v>
          </cell>
          <cell r="M127">
            <v>965869.6</v>
          </cell>
          <cell r="N127">
            <v>0</v>
          </cell>
          <cell r="O127" t="str">
            <v>Markaziy bankdagi muxbirlik raqami</v>
          </cell>
        </row>
        <row r="128">
          <cell r="A128">
            <v>9</v>
          </cell>
          <cell r="B128">
            <v>214</v>
          </cell>
          <cell r="C128">
            <v>7783</v>
          </cell>
          <cell r="D128">
            <v>164</v>
          </cell>
          <cell r="E128">
            <v>7</v>
          </cell>
          <cell r="F128">
            <v>10301</v>
          </cell>
          <cell r="G128">
            <v>0</v>
          </cell>
          <cell r="H128">
            <v>1</v>
          </cell>
          <cell r="I128">
            <v>179517.6</v>
          </cell>
          <cell r="J128">
            <v>0</v>
          </cell>
          <cell r="K128">
            <v>123573157.05</v>
          </cell>
          <cell r="L128">
            <v>123195990.43000001</v>
          </cell>
          <cell r="M128">
            <v>556684.22</v>
          </cell>
          <cell r="N128">
            <v>0</v>
          </cell>
          <cell r="O128" t="str">
            <v>Markaziy bankdagi muxbirlik raqami</v>
          </cell>
        </row>
        <row r="129">
          <cell r="A129">
            <v>9</v>
          </cell>
          <cell r="B129">
            <v>214</v>
          </cell>
          <cell r="C129">
            <v>7845</v>
          </cell>
          <cell r="D129">
            <v>164</v>
          </cell>
          <cell r="E129">
            <v>7</v>
          </cell>
          <cell r="F129">
            <v>10301</v>
          </cell>
          <cell r="G129">
            <v>0</v>
          </cell>
          <cell r="H129">
            <v>1</v>
          </cell>
          <cell r="I129">
            <v>1181241.93</v>
          </cell>
          <cell r="J129">
            <v>0</v>
          </cell>
          <cell r="K129">
            <v>119757300.83</v>
          </cell>
          <cell r="L129">
            <v>119075093.67</v>
          </cell>
          <cell r="M129">
            <v>1863449.09</v>
          </cell>
          <cell r="N129">
            <v>0</v>
          </cell>
          <cell r="O129" t="str">
            <v>Markaziy bankdagi muxbirlik raqami</v>
          </cell>
        </row>
        <row r="130">
          <cell r="A130">
            <v>9</v>
          </cell>
          <cell r="B130">
            <v>214</v>
          </cell>
          <cell r="C130">
            <v>7948</v>
          </cell>
          <cell r="D130">
            <v>164</v>
          </cell>
          <cell r="E130">
            <v>7</v>
          </cell>
          <cell r="F130">
            <v>10301</v>
          </cell>
          <cell r="G130">
            <v>0</v>
          </cell>
          <cell r="H130">
            <v>1</v>
          </cell>
          <cell r="I130">
            <v>112429.77</v>
          </cell>
          <cell r="J130">
            <v>0</v>
          </cell>
          <cell r="K130">
            <v>117332788.97</v>
          </cell>
          <cell r="L130">
            <v>116661805.23999999</v>
          </cell>
          <cell r="M130">
            <v>783413.5</v>
          </cell>
          <cell r="N130">
            <v>0</v>
          </cell>
          <cell r="O130" t="str">
            <v>Markaziy bankdagi muxbirlik raqami</v>
          </cell>
        </row>
        <row r="131">
          <cell r="A131">
            <v>9</v>
          </cell>
          <cell r="B131">
            <v>214</v>
          </cell>
          <cell r="C131">
            <v>8002</v>
          </cell>
          <cell r="D131">
            <v>164</v>
          </cell>
          <cell r="E131">
            <v>7</v>
          </cell>
          <cell r="F131">
            <v>10301</v>
          </cell>
          <cell r="G131">
            <v>0</v>
          </cell>
          <cell r="H131">
            <v>1</v>
          </cell>
          <cell r="I131">
            <v>1937102.68</v>
          </cell>
          <cell r="J131">
            <v>0</v>
          </cell>
          <cell r="K131">
            <v>88599408.560000002</v>
          </cell>
          <cell r="L131">
            <v>89893325.049999997</v>
          </cell>
          <cell r="M131">
            <v>643186.18999999994</v>
          </cell>
          <cell r="N131">
            <v>0</v>
          </cell>
          <cell r="O131" t="str">
            <v>Markaziy bankdagi muxbirlik raqami</v>
          </cell>
        </row>
        <row r="132">
          <cell r="A132">
            <v>9</v>
          </cell>
          <cell r="B132">
            <v>214</v>
          </cell>
          <cell r="C132">
            <v>8104</v>
          </cell>
          <cell r="D132">
            <v>164</v>
          </cell>
          <cell r="E132">
            <v>7</v>
          </cell>
          <cell r="F132">
            <v>10301</v>
          </cell>
          <cell r="G132">
            <v>0</v>
          </cell>
          <cell r="H132">
            <v>1</v>
          </cell>
          <cell r="I132">
            <v>120717.85</v>
          </cell>
          <cell r="J132">
            <v>0</v>
          </cell>
          <cell r="K132">
            <v>87992684.200000003</v>
          </cell>
          <cell r="L132">
            <v>86429697.430000007</v>
          </cell>
          <cell r="M132">
            <v>1683704.62</v>
          </cell>
          <cell r="N132">
            <v>0</v>
          </cell>
          <cell r="O132" t="str">
            <v>Markaziy bankdagi muxbirlik raqami</v>
          </cell>
        </row>
        <row r="133">
          <cell r="A133">
            <v>9</v>
          </cell>
          <cell r="B133">
            <v>214</v>
          </cell>
          <cell r="C133">
            <v>8137</v>
          </cell>
          <cell r="D133">
            <v>164</v>
          </cell>
          <cell r="E133">
            <v>7</v>
          </cell>
          <cell r="F133">
            <v>10301</v>
          </cell>
          <cell r="G133">
            <v>0</v>
          </cell>
          <cell r="H133">
            <v>1</v>
          </cell>
          <cell r="I133">
            <v>353654.68</v>
          </cell>
          <cell r="J133">
            <v>0</v>
          </cell>
          <cell r="K133">
            <v>64621656.520000003</v>
          </cell>
          <cell r="L133">
            <v>64947075.68</v>
          </cell>
          <cell r="M133">
            <v>28235.52</v>
          </cell>
          <cell r="N133">
            <v>0</v>
          </cell>
          <cell r="O133" t="str">
            <v>Markaziy bankdagi muxbirlik raqami</v>
          </cell>
        </row>
        <row r="134">
          <cell r="A134">
            <v>9</v>
          </cell>
          <cell r="B134">
            <v>214</v>
          </cell>
          <cell r="C134">
            <v>8298</v>
          </cell>
          <cell r="D134">
            <v>164</v>
          </cell>
          <cell r="E134">
            <v>7</v>
          </cell>
          <cell r="F134">
            <v>10301</v>
          </cell>
          <cell r="G134">
            <v>0</v>
          </cell>
          <cell r="H134">
            <v>1</v>
          </cell>
          <cell r="I134">
            <v>188508.72</v>
          </cell>
          <cell r="J134">
            <v>0</v>
          </cell>
          <cell r="K134">
            <v>94507100.920000002</v>
          </cell>
          <cell r="L134">
            <v>94622662.650000006</v>
          </cell>
          <cell r="M134">
            <v>72946.990000000005</v>
          </cell>
          <cell r="N134">
            <v>0</v>
          </cell>
          <cell r="O134" t="str">
            <v>Markaziy bankdagi muxbirlik raqami</v>
          </cell>
        </row>
        <row r="135">
          <cell r="A135">
            <v>9</v>
          </cell>
          <cell r="B135">
            <v>214</v>
          </cell>
          <cell r="C135">
            <v>8533</v>
          </cell>
          <cell r="D135">
            <v>164</v>
          </cell>
          <cell r="E135">
            <v>7</v>
          </cell>
          <cell r="F135">
            <v>10301</v>
          </cell>
          <cell r="G135">
            <v>0</v>
          </cell>
          <cell r="H135">
            <v>1</v>
          </cell>
          <cell r="I135">
            <v>310794.81</v>
          </cell>
          <cell r="J135">
            <v>0</v>
          </cell>
          <cell r="K135">
            <v>22076692.690000001</v>
          </cell>
          <cell r="L135">
            <v>22198532.510000002</v>
          </cell>
          <cell r="M135">
            <v>188954.99</v>
          </cell>
          <cell r="N135">
            <v>0</v>
          </cell>
          <cell r="O135" t="str">
            <v>Markaziy bankdagi muxbirlik raqami</v>
          </cell>
        </row>
        <row r="136">
          <cell r="A136">
            <v>9</v>
          </cell>
          <cell r="B136">
            <v>214</v>
          </cell>
          <cell r="C136">
            <v>8659</v>
          </cell>
          <cell r="D136">
            <v>164</v>
          </cell>
          <cell r="E136">
            <v>7</v>
          </cell>
          <cell r="F136">
            <v>10301</v>
          </cell>
          <cell r="G136">
            <v>0</v>
          </cell>
          <cell r="H136">
            <v>1</v>
          </cell>
          <cell r="I136">
            <v>109222.25</v>
          </cell>
          <cell r="J136">
            <v>0</v>
          </cell>
          <cell r="K136">
            <v>101667102.27</v>
          </cell>
          <cell r="L136">
            <v>100682456.79000001</v>
          </cell>
          <cell r="M136">
            <v>1093867.73</v>
          </cell>
          <cell r="N136">
            <v>0</v>
          </cell>
          <cell r="O136" t="str">
            <v>Markaziy bankdagi muxbirlik raqami</v>
          </cell>
        </row>
        <row r="137">
          <cell r="A137">
            <v>9</v>
          </cell>
          <cell r="B137">
            <v>214</v>
          </cell>
          <cell r="C137">
            <v>214</v>
          </cell>
          <cell r="D137">
            <v>164.01</v>
          </cell>
          <cell r="E137">
            <v>7</v>
          </cell>
          <cell r="F137">
            <v>10501.01</v>
          </cell>
          <cell r="G137">
            <v>0</v>
          </cell>
          <cell r="H137">
            <v>1</v>
          </cell>
          <cell r="I137">
            <v>1239573.8600000001</v>
          </cell>
          <cell r="J137">
            <v>0</v>
          </cell>
          <cell r="K137">
            <v>336256242.44999999</v>
          </cell>
          <cell r="L137">
            <v>334990566.18000001</v>
          </cell>
          <cell r="M137">
            <v>2505250.13</v>
          </cell>
          <cell r="N137">
            <v>0</v>
          </cell>
          <cell r="O137" t="str">
            <v>Tijorat bankdagi muxbirlik raqami</v>
          </cell>
        </row>
        <row r="138">
          <cell r="A138">
            <v>9</v>
          </cell>
          <cell r="B138">
            <v>214</v>
          </cell>
          <cell r="C138">
            <v>3563</v>
          </cell>
          <cell r="D138">
            <v>164.02</v>
          </cell>
          <cell r="E138">
            <v>7</v>
          </cell>
          <cell r="F138">
            <v>21002</v>
          </cell>
          <cell r="G138">
            <v>0</v>
          </cell>
          <cell r="H138">
            <v>2</v>
          </cell>
          <cell r="I138">
            <v>0</v>
          </cell>
          <cell r="J138">
            <v>1239573.8600000001</v>
          </cell>
          <cell r="K138">
            <v>335778566.18000001</v>
          </cell>
          <cell r="L138">
            <v>337044242.44999999</v>
          </cell>
          <cell r="M138">
            <v>0</v>
          </cell>
          <cell r="N138">
            <v>2505250.13</v>
          </cell>
          <cell r="O138" t="str">
            <v>Xalq banki muassasida ochilgan muxbirlik raqami</v>
          </cell>
        </row>
        <row r="139">
          <cell r="A139">
            <v>9</v>
          </cell>
          <cell r="B139">
            <v>214</v>
          </cell>
          <cell r="C139">
            <v>8298</v>
          </cell>
          <cell r="D139">
            <v>171</v>
          </cell>
          <cell r="E139">
            <v>8</v>
          </cell>
          <cell r="F139">
            <v>20210</v>
          </cell>
          <cell r="G139">
            <v>0</v>
          </cell>
          <cell r="H139">
            <v>2</v>
          </cell>
          <cell r="I139">
            <v>0</v>
          </cell>
          <cell r="J139">
            <v>0</v>
          </cell>
          <cell r="K139">
            <v>7844349.3499999996</v>
          </cell>
          <cell r="L139">
            <v>7845182.9900000002</v>
          </cell>
          <cell r="M139">
            <v>0</v>
          </cell>
          <cell r="N139">
            <v>833.64</v>
          </cell>
          <cell r="O139" t="str">
            <v>Депозиты до востребования госпредприятий и организаций</v>
          </cell>
        </row>
        <row r="140">
          <cell r="A140">
            <v>9</v>
          </cell>
          <cell r="B140">
            <v>214</v>
          </cell>
          <cell r="C140">
            <v>8533</v>
          </cell>
          <cell r="D140">
            <v>171</v>
          </cell>
          <cell r="E140">
            <v>8</v>
          </cell>
          <cell r="F140">
            <v>20210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5346234</v>
          </cell>
          <cell r="L140">
            <v>5346234.2</v>
          </cell>
          <cell r="M140">
            <v>0</v>
          </cell>
          <cell r="N140">
            <v>0.2</v>
          </cell>
          <cell r="O140" t="str">
            <v>Депозиты до востребования госпредприятий и организаций</v>
          </cell>
        </row>
        <row r="141">
          <cell r="A141">
            <v>9</v>
          </cell>
          <cell r="B141">
            <v>214</v>
          </cell>
          <cell r="C141">
            <v>3563</v>
          </cell>
          <cell r="D141">
            <v>195.02</v>
          </cell>
          <cell r="E141">
            <v>9</v>
          </cell>
          <cell r="F141">
            <v>19997.02</v>
          </cell>
          <cell r="G141">
            <v>0</v>
          </cell>
          <cell r="H141">
            <v>1</v>
          </cell>
          <cell r="I141">
            <v>13800</v>
          </cell>
          <cell r="J141">
            <v>0</v>
          </cell>
          <cell r="K141">
            <v>0</v>
          </cell>
          <cell r="L141">
            <v>13800</v>
          </cell>
          <cell r="M141">
            <v>0</v>
          </cell>
          <cell r="N141">
            <v>0</v>
          </cell>
          <cell r="O141" t="str">
            <v>Опл.лотереи "Инсон манфаатлари учун"</v>
          </cell>
        </row>
        <row r="142">
          <cell r="A142">
            <v>9</v>
          </cell>
          <cell r="B142">
            <v>214</v>
          </cell>
          <cell r="C142">
            <v>7783</v>
          </cell>
          <cell r="D142">
            <v>195.02</v>
          </cell>
          <cell r="E142">
            <v>9</v>
          </cell>
          <cell r="F142">
            <v>19997.02</v>
          </cell>
          <cell r="G142">
            <v>0</v>
          </cell>
          <cell r="H142">
            <v>1</v>
          </cell>
          <cell r="I142">
            <v>2200</v>
          </cell>
          <cell r="J142">
            <v>0</v>
          </cell>
          <cell r="K142">
            <v>0</v>
          </cell>
          <cell r="L142">
            <v>2200</v>
          </cell>
          <cell r="M142">
            <v>0</v>
          </cell>
          <cell r="N142">
            <v>0</v>
          </cell>
          <cell r="O142" t="str">
            <v>Опл.лотереи "Инсон манфаатлари учун"</v>
          </cell>
        </row>
        <row r="143">
          <cell r="A143">
            <v>9</v>
          </cell>
          <cell r="B143">
            <v>214</v>
          </cell>
          <cell r="C143">
            <v>8659</v>
          </cell>
          <cell r="D143">
            <v>195.02</v>
          </cell>
          <cell r="E143">
            <v>9</v>
          </cell>
          <cell r="F143">
            <v>19997.02</v>
          </cell>
          <cell r="G143">
            <v>0</v>
          </cell>
          <cell r="H143">
            <v>1</v>
          </cell>
          <cell r="I143">
            <v>300</v>
          </cell>
          <cell r="J143">
            <v>0</v>
          </cell>
          <cell r="K143">
            <v>0</v>
          </cell>
          <cell r="L143">
            <v>300</v>
          </cell>
          <cell r="M143">
            <v>0</v>
          </cell>
          <cell r="N143">
            <v>0</v>
          </cell>
          <cell r="O143" t="str">
            <v>Опл.лотереи "Инсон манфаатлари учун"</v>
          </cell>
        </row>
        <row r="144">
          <cell r="A144">
            <v>9</v>
          </cell>
          <cell r="B144">
            <v>214</v>
          </cell>
          <cell r="C144">
            <v>3563</v>
          </cell>
          <cell r="D144">
            <v>195.11</v>
          </cell>
          <cell r="E144">
            <v>9</v>
          </cell>
          <cell r="F144">
            <v>19997.11</v>
          </cell>
          <cell r="G144">
            <v>0</v>
          </cell>
          <cell r="H144">
            <v>1</v>
          </cell>
          <cell r="I144">
            <v>250</v>
          </cell>
          <cell r="J144">
            <v>0</v>
          </cell>
          <cell r="K144">
            <v>0</v>
          </cell>
          <cell r="L144">
            <v>250</v>
          </cell>
          <cell r="M144">
            <v>0</v>
          </cell>
          <cell r="N144">
            <v>0</v>
          </cell>
          <cell r="O144" t="str">
            <v>Опл.лотереи "Спринт-Мехрибонлик-2"</v>
          </cell>
        </row>
        <row r="145">
          <cell r="A145">
            <v>9</v>
          </cell>
          <cell r="B145">
            <v>214</v>
          </cell>
          <cell r="C145">
            <v>8104</v>
          </cell>
          <cell r="D145">
            <v>195.11</v>
          </cell>
          <cell r="E145">
            <v>9</v>
          </cell>
          <cell r="F145">
            <v>19997.11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4725</v>
          </cell>
          <cell r="L145">
            <v>4725</v>
          </cell>
          <cell r="M145">
            <v>0</v>
          </cell>
          <cell r="N145">
            <v>0</v>
          </cell>
          <cell r="O145" t="str">
            <v>Опл.лотереи "Спринт-Мехрибонлик-2"</v>
          </cell>
        </row>
        <row r="146">
          <cell r="A146">
            <v>9</v>
          </cell>
          <cell r="B146">
            <v>214</v>
          </cell>
          <cell r="C146">
            <v>8104</v>
          </cell>
          <cell r="D146">
            <v>195.12</v>
          </cell>
          <cell r="E146">
            <v>9</v>
          </cell>
          <cell r="F146">
            <v>19997.12</v>
          </cell>
          <cell r="G146">
            <v>0</v>
          </cell>
          <cell r="H146">
            <v>1</v>
          </cell>
          <cell r="I146">
            <v>2400</v>
          </cell>
          <cell r="J146">
            <v>0</v>
          </cell>
          <cell r="K146">
            <v>0</v>
          </cell>
          <cell r="L146">
            <v>2400</v>
          </cell>
          <cell r="M146">
            <v>0</v>
          </cell>
          <cell r="N146">
            <v>0</v>
          </cell>
          <cell r="O146" t="str">
            <v>Опл.лотереи "Бахт куши"</v>
          </cell>
        </row>
        <row r="147">
          <cell r="A147">
            <v>9</v>
          </cell>
          <cell r="B147">
            <v>214</v>
          </cell>
          <cell r="C147">
            <v>3563</v>
          </cell>
          <cell r="D147">
            <v>195.13</v>
          </cell>
          <cell r="E147">
            <v>9</v>
          </cell>
          <cell r="F147">
            <v>19997.13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50</v>
          </cell>
          <cell r="L147">
            <v>50</v>
          </cell>
          <cell r="M147">
            <v>0</v>
          </cell>
          <cell r="N147">
            <v>0</v>
          </cell>
          <cell r="O147" t="str">
            <v>Опл.лотереи "Умид"</v>
          </cell>
        </row>
        <row r="148">
          <cell r="A148">
            <v>9</v>
          </cell>
          <cell r="B148">
            <v>214</v>
          </cell>
          <cell r="C148">
            <v>8298</v>
          </cell>
          <cell r="D148">
            <v>195.13</v>
          </cell>
          <cell r="E148">
            <v>9</v>
          </cell>
          <cell r="F148">
            <v>19997.13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900</v>
          </cell>
          <cell r="L148">
            <v>900</v>
          </cell>
          <cell r="M148">
            <v>0</v>
          </cell>
          <cell r="N148">
            <v>0</v>
          </cell>
          <cell r="O148" t="str">
            <v>Опл.лотереи "Умид"</v>
          </cell>
        </row>
        <row r="149">
          <cell r="A149">
            <v>9</v>
          </cell>
          <cell r="B149">
            <v>214</v>
          </cell>
          <cell r="C149">
            <v>3563</v>
          </cell>
          <cell r="D149">
            <v>195.14</v>
          </cell>
          <cell r="E149">
            <v>9</v>
          </cell>
          <cell r="F149">
            <v>19997.14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1300</v>
          </cell>
          <cell r="L149">
            <v>1300</v>
          </cell>
          <cell r="M149">
            <v>0</v>
          </cell>
          <cell r="N149">
            <v>0</v>
          </cell>
          <cell r="O149" t="str">
            <v>Опл. лотереи "Хазина-3"</v>
          </cell>
        </row>
        <row r="150">
          <cell r="A150">
            <v>9</v>
          </cell>
          <cell r="B150">
            <v>214</v>
          </cell>
          <cell r="C150">
            <v>5996</v>
          </cell>
          <cell r="D150">
            <v>195.14</v>
          </cell>
          <cell r="E150">
            <v>9</v>
          </cell>
          <cell r="F150">
            <v>19997.14</v>
          </cell>
          <cell r="G150">
            <v>0</v>
          </cell>
          <cell r="H150">
            <v>1</v>
          </cell>
          <cell r="I150">
            <v>1900</v>
          </cell>
          <cell r="J150">
            <v>0</v>
          </cell>
          <cell r="K150">
            <v>500</v>
          </cell>
          <cell r="L150">
            <v>2400</v>
          </cell>
          <cell r="M150">
            <v>0</v>
          </cell>
          <cell r="N150">
            <v>0</v>
          </cell>
          <cell r="O150" t="str">
            <v>Опл. лотереи "Хазина-3"</v>
          </cell>
        </row>
        <row r="151">
          <cell r="A151">
            <v>9</v>
          </cell>
          <cell r="B151">
            <v>214</v>
          </cell>
          <cell r="C151">
            <v>8298</v>
          </cell>
          <cell r="D151">
            <v>195.14</v>
          </cell>
          <cell r="E151">
            <v>9</v>
          </cell>
          <cell r="F151">
            <v>19997.14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300</v>
          </cell>
          <cell r="L151">
            <v>300</v>
          </cell>
          <cell r="M151">
            <v>0</v>
          </cell>
          <cell r="N151">
            <v>0</v>
          </cell>
          <cell r="O151" t="str">
            <v>Опл. лотереи "Хазина-3"</v>
          </cell>
        </row>
        <row r="152">
          <cell r="A152">
            <v>9</v>
          </cell>
          <cell r="B152">
            <v>214</v>
          </cell>
          <cell r="C152">
            <v>3563</v>
          </cell>
          <cell r="D152">
            <v>195.15</v>
          </cell>
          <cell r="E152">
            <v>9</v>
          </cell>
          <cell r="F152">
            <v>19997.150000000001</v>
          </cell>
          <cell r="G152">
            <v>0</v>
          </cell>
          <cell r="H152">
            <v>1</v>
          </cell>
          <cell r="I152">
            <v>4100</v>
          </cell>
          <cell r="J152">
            <v>0</v>
          </cell>
          <cell r="K152">
            <v>600</v>
          </cell>
          <cell r="L152">
            <v>4700</v>
          </cell>
          <cell r="M152">
            <v>0</v>
          </cell>
          <cell r="N152">
            <v>0</v>
          </cell>
          <cell r="O152" t="str">
            <v>Опл. лотереи "Инсон манфаатлари учун-2"</v>
          </cell>
        </row>
        <row r="153">
          <cell r="A153">
            <v>9</v>
          </cell>
          <cell r="B153">
            <v>214</v>
          </cell>
          <cell r="C153">
            <v>5996</v>
          </cell>
          <cell r="D153">
            <v>195.15</v>
          </cell>
          <cell r="E153">
            <v>9</v>
          </cell>
          <cell r="F153">
            <v>19997.150000000001</v>
          </cell>
          <cell r="G153">
            <v>0</v>
          </cell>
          <cell r="H153">
            <v>1</v>
          </cell>
          <cell r="I153">
            <v>2400</v>
          </cell>
          <cell r="J153">
            <v>0</v>
          </cell>
          <cell r="K153">
            <v>500</v>
          </cell>
          <cell r="L153">
            <v>2900</v>
          </cell>
          <cell r="M153">
            <v>0</v>
          </cell>
          <cell r="N153">
            <v>0</v>
          </cell>
          <cell r="O153" t="str">
            <v>Опл. лотереи "Инсон манфаатлари учун-2"</v>
          </cell>
        </row>
        <row r="154">
          <cell r="A154">
            <v>9</v>
          </cell>
          <cell r="B154">
            <v>214</v>
          </cell>
          <cell r="C154">
            <v>7783</v>
          </cell>
          <cell r="D154">
            <v>195.15</v>
          </cell>
          <cell r="E154">
            <v>9</v>
          </cell>
          <cell r="F154">
            <v>19997.150000000001</v>
          </cell>
          <cell r="G154">
            <v>0</v>
          </cell>
          <cell r="H154">
            <v>1</v>
          </cell>
          <cell r="I154">
            <v>700</v>
          </cell>
          <cell r="J154">
            <v>0</v>
          </cell>
          <cell r="K154">
            <v>1000</v>
          </cell>
          <cell r="L154">
            <v>1700</v>
          </cell>
          <cell r="M154">
            <v>0</v>
          </cell>
          <cell r="N154">
            <v>0</v>
          </cell>
          <cell r="O154" t="str">
            <v>Опл. лотереи "Инсон манфаатлари учун-2"</v>
          </cell>
        </row>
        <row r="155">
          <cell r="A155">
            <v>9</v>
          </cell>
          <cell r="B155">
            <v>214</v>
          </cell>
          <cell r="C155">
            <v>7845</v>
          </cell>
          <cell r="D155">
            <v>195.15</v>
          </cell>
          <cell r="E155">
            <v>9</v>
          </cell>
          <cell r="F155">
            <v>19997.150000000001</v>
          </cell>
          <cell r="G155">
            <v>0</v>
          </cell>
          <cell r="H155">
            <v>1</v>
          </cell>
          <cell r="I155">
            <v>1300</v>
          </cell>
          <cell r="J155">
            <v>0</v>
          </cell>
          <cell r="K155">
            <v>600</v>
          </cell>
          <cell r="L155">
            <v>1900</v>
          </cell>
          <cell r="M155">
            <v>0</v>
          </cell>
          <cell r="N155">
            <v>0</v>
          </cell>
          <cell r="O155" t="str">
            <v>Опл. лотереи "Инсон манфаатлари учун-2"</v>
          </cell>
        </row>
        <row r="156">
          <cell r="A156">
            <v>9</v>
          </cell>
          <cell r="B156">
            <v>214</v>
          </cell>
          <cell r="C156">
            <v>7948</v>
          </cell>
          <cell r="D156">
            <v>195.15</v>
          </cell>
          <cell r="E156">
            <v>9</v>
          </cell>
          <cell r="F156">
            <v>19997.150000000001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2200</v>
          </cell>
          <cell r="L156">
            <v>2200</v>
          </cell>
          <cell r="M156">
            <v>0</v>
          </cell>
          <cell r="N156">
            <v>0</v>
          </cell>
          <cell r="O156" t="str">
            <v>Опл. лотереи "Инсон манфаатлари учун-2"</v>
          </cell>
        </row>
        <row r="157">
          <cell r="A157">
            <v>9</v>
          </cell>
          <cell r="B157">
            <v>214</v>
          </cell>
          <cell r="C157">
            <v>8002</v>
          </cell>
          <cell r="D157">
            <v>195.15</v>
          </cell>
          <cell r="E157">
            <v>9</v>
          </cell>
          <cell r="F157">
            <v>19997.150000000001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200</v>
          </cell>
          <cell r="L157">
            <v>200</v>
          </cell>
          <cell r="M157">
            <v>0</v>
          </cell>
          <cell r="N157">
            <v>0</v>
          </cell>
          <cell r="O157" t="str">
            <v>Опл. лотереи "Инсон манфаатлари учун-2"</v>
          </cell>
        </row>
        <row r="158">
          <cell r="A158">
            <v>9</v>
          </cell>
          <cell r="B158">
            <v>214</v>
          </cell>
          <cell r="C158">
            <v>8104</v>
          </cell>
          <cell r="D158">
            <v>195.15</v>
          </cell>
          <cell r="E158">
            <v>9</v>
          </cell>
          <cell r="F158">
            <v>19997.150000000001</v>
          </cell>
          <cell r="G158">
            <v>0</v>
          </cell>
          <cell r="H158">
            <v>1</v>
          </cell>
          <cell r="I158">
            <v>12000</v>
          </cell>
          <cell r="J158">
            <v>0</v>
          </cell>
          <cell r="K158">
            <v>300</v>
          </cell>
          <cell r="L158">
            <v>12300</v>
          </cell>
          <cell r="M158">
            <v>0</v>
          </cell>
          <cell r="N158">
            <v>0</v>
          </cell>
          <cell r="O158" t="str">
            <v>Опл. лотереи "Инсон манфаатлари учун-2"</v>
          </cell>
        </row>
        <row r="159">
          <cell r="A159">
            <v>9</v>
          </cell>
          <cell r="B159">
            <v>214</v>
          </cell>
          <cell r="C159">
            <v>8137</v>
          </cell>
          <cell r="D159">
            <v>195.15</v>
          </cell>
          <cell r="E159">
            <v>9</v>
          </cell>
          <cell r="F159">
            <v>19997.150000000001</v>
          </cell>
          <cell r="G159">
            <v>0</v>
          </cell>
          <cell r="H159">
            <v>1</v>
          </cell>
          <cell r="I159">
            <v>700</v>
          </cell>
          <cell r="J159">
            <v>0</v>
          </cell>
          <cell r="K159">
            <v>100</v>
          </cell>
          <cell r="L159">
            <v>800</v>
          </cell>
          <cell r="M159">
            <v>0</v>
          </cell>
          <cell r="N159">
            <v>0</v>
          </cell>
          <cell r="O159" t="str">
            <v>Опл. лотереи "Инсон манфаатлари учун-2"</v>
          </cell>
        </row>
        <row r="160">
          <cell r="A160">
            <v>9</v>
          </cell>
          <cell r="B160">
            <v>214</v>
          </cell>
          <cell r="C160">
            <v>8298</v>
          </cell>
          <cell r="D160">
            <v>195.15</v>
          </cell>
          <cell r="E160">
            <v>9</v>
          </cell>
          <cell r="F160">
            <v>19997.150000000001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100</v>
          </cell>
          <cell r="L160">
            <v>100</v>
          </cell>
          <cell r="M160">
            <v>0</v>
          </cell>
          <cell r="N160">
            <v>0</v>
          </cell>
          <cell r="O160" t="str">
            <v>Опл. лотереи "Инсон манфаатлари учун-2"</v>
          </cell>
        </row>
        <row r="161">
          <cell r="A161">
            <v>9</v>
          </cell>
          <cell r="B161">
            <v>214</v>
          </cell>
          <cell r="C161">
            <v>8659</v>
          </cell>
          <cell r="D161">
            <v>195.15</v>
          </cell>
          <cell r="E161">
            <v>9</v>
          </cell>
          <cell r="F161">
            <v>19997.150000000001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900</v>
          </cell>
          <cell r="L161">
            <v>900</v>
          </cell>
          <cell r="M161">
            <v>0</v>
          </cell>
          <cell r="N161">
            <v>0</v>
          </cell>
          <cell r="O161" t="str">
            <v>Опл. лотереи "Инсон манфаатлари учун-2"</v>
          </cell>
        </row>
        <row r="162">
          <cell r="A162">
            <v>9</v>
          </cell>
          <cell r="B162">
            <v>214</v>
          </cell>
          <cell r="C162">
            <v>3563</v>
          </cell>
          <cell r="D162">
            <v>195.17</v>
          </cell>
          <cell r="E162">
            <v>9</v>
          </cell>
          <cell r="F162">
            <v>19997.169999999998</v>
          </cell>
          <cell r="G162">
            <v>0</v>
          </cell>
          <cell r="H162">
            <v>1</v>
          </cell>
          <cell r="I162">
            <v>2200</v>
          </cell>
          <cell r="J162">
            <v>0</v>
          </cell>
          <cell r="K162">
            <v>5800</v>
          </cell>
          <cell r="L162">
            <v>8000</v>
          </cell>
          <cell r="M162">
            <v>0</v>
          </cell>
          <cell r="N162">
            <v>0</v>
          </cell>
          <cell r="O162" t="str">
            <v>Опл. лотереи "Оила кувончи"</v>
          </cell>
        </row>
        <row r="163">
          <cell r="A163">
            <v>9</v>
          </cell>
          <cell r="B163">
            <v>214</v>
          </cell>
          <cell r="C163">
            <v>5996</v>
          </cell>
          <cell r="D163">
            <v>195.17</v>
          </cell>
          <cell r="E163">
            <v>9</v>
          </cell>
          <cell r="F163">
            <v>19997.169999999998</v>
          </cell>
          <cell r="G163">
            <v>0</v>
          </cell>
          <cell r="H163">
            <v>1</v>
          </cell>
          <cell r="I163">
            <v>300</v>
          </cell>
          <cell r="J163">
            <v>0</v>
          </cell>
          <cell r="K163">
            <v>0</v>
          </cell>
          <cell r="L163">
            <v>300</v>
          </cell>
          <cell r="M163">
            <v>0</v>
          </cell>
          <cell r="N163">
            <v>0</v>
          </cell>
          <cell r="O163" t="str">
            <v>Опл. лотереи "Оила кувончи"</v>
          </cell>
        </row>
        <row r="164">
          <cell r="A164">
            <v>9</v>
          </cell>
          <cell r="B164">
            <v>214</v>
          </cell>
          <cell r="C164">
            <v>7783</v>
          </cell>
          <cell r="D164">
            <v>195.17</v>
          </cell>
          <cell r="E164">
            <v>9</v>
          </cell>
          <cell r="F164">
            <v>19997.169999999998</v>
          </cell>
          <cell r="G164">
            <v>0</v>
          </cell>
          <cell r="H164">
            <v>1</v>
          </cell>
          <cell r="I164">
            <v>300</v>
          </cell>
          <cell r="J164">
            <v>0</v>
          </cell>
          <cell r="K164">
            <v>0</v>
          </cell>
          <cell r="L164">
            <v>300</v>
          </cell>
          <cell r="M164">
            <v>0</v>
          </cell>
          <cell r="N164">
            <v>0</v>
          </cell>
          <cell r="O164" t="str">
            <v>Опл. лотереи "Оила кувончи"</v>
          </cell>
        </row>
        <row r="165">
          <cell r="A165">
            <v>9</v>
          </cell>
          <cell r="B165">
            <v>214</v>
          </cell>
          <cell r="C165">
            <v>7845</v>
          </cell>
          <cell r="D165">
            <v>195.17</v>
          </cell>
          <cell r="E165">
            <v>9</v>
          </cell>
          <cell r="F165">
            <v>19997.169999999998</v>
          </cell>
          <cell r="G165">
            <v>0</v>
          </cell>
          <cell r="H165">
            <v>1</v>
          </cell>
          <cell r="I165">
            <v>700</v>
          </cell>
          <cell r="J165">
            <v>0</v>
          </cell>
          <cell r="K165">
            <v>0</v>
          </cell>
          <cell r="L165">
            <v>700</v>
          </cell>
          <cell r="M165">
            <v>0</v>
          </cell>
          <cell r="N165">
            <v>0</v>
          </cell>
          <cell r="O165" t="str">
            <v>Опл. лотереи "Оила кувончи"</v>
          </cell>
        </row>
        <row r="166">
          <cell r="A166">
            <v>9</v>
          </cell>
          <cell r="B166">
            <v>214</v>
          </cell>
          <cell r="C166">
            <v>8002</v>
          </cell>
          <cell r="D166">
            <v>195.17</v>
          </cell>
          <cell r="E166">
            <v>9</v>
          </cell>
          <cell r="F166">
            <v>19997.169999999998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600</v>
          </cell>
          <cell r="L166">
            <v>600</v>
          </cell>
          <cell r="M166">
            <v>0</v>
          </cell>
          <cell r="N166">
            <v>0</v>
          </cell>
          <cell r="O166" t="str">
            <v>Опл. лотереи "Оила кувончи"</v>
          </cell>
        </row>
        <row r="167">
          <cell r="A167">
            <v>9</v>
          </cell>
          <cell r="B167">
            <v>214</v>
          </cell>
          <cell r="C167">
            <v>8137</v>
          </cell>
          <cell r="D167">
            <v>195.17</v>
          </cell>
          <cell r="E167">
            <v>9</v>
          </cell>
          <cell r="F167">
            <v>19997.169999999998</v>
          </cell>
          <cell r="G167">
            <v>0</v>
          </cell>
          <cell r="H167">
            <v>1</v>
          </cell>
          <cell r="I167">
            <v>2800</v>
          </cell>
          <cell r="J167">
            <v>0</v>
          </cell>
          <cell r="K167">
            <v>200</v>
          </cell>
          <cell r="L167">
            <v>3000</v>
          </cell>
          <cell r="M167">
            <v>0</v>
          </cell>
          <cell r="N167">
            <v>0</v>
          </cell>
          <cell r="O167" t="str">
            <v>Опл. лотереи "Оила кувончи"</v>
          </cell>
        </row>
        <row r="168">
          <cell r="A168">
            <v>9</v>
          </cell>
          <cell r="B168">
            <v>214</v>
          </cell>
          <cell r="C168">
            <v>3563</v>
          </cell>
          <cell r="D168">
            <v>195.19</v>
          </cell>
          <cell r="E168">
            <v>9</v>
          </cell>
          <cell r="F168">
            <v>19997.189999999999</v>
          </cell>
          <cell r="G168">
            <v>0</v>
          </cell>
          <cell r="H168">
            <v>1</v>
          </cell>
          <cell r="I168">
            <v>13000</v>
          </cell>
          <cell r="J168">
            <v>0</v>
          </cell>
          <cell r="K168">
            <v>2550</v>
          </cell>
          <cell r="L168">
            <v>15550</v>
          </cell>
          <cell r="M168">
            <v>0</v>
          </cell>
          <cell r="N168">
            <v>0</v>
          </cell>
          <cell r="O168" t="str">
            <v>Опл. лотереи "Махалла"</v>
          </cell>
        </row>
        <row r="169">
          <cell r="A169">
            <v>9</v>
          </cell>
          <cell r="B169">
            <v>214</v>
          </cell>
          <cell r="C169">
            <v>5996</v>
          </cell>
          <cell r="D169">
            <v>195.19</v>
          </cell>
          <cell r="E169">
            <v>9</v>
          </cell>
          <cell r="F169">
            <v>19997.189999999999</v>
          </cell>
          <cell r="G169">
            <v>0</v>
          </cell>
          <cell r="H169">
            <v>1</v>
          </cell>
          <cell r="I169">
            <v>5000</v>
          </cell>
          <cell r="J169">
            <v>0</v>
          </cell>
          <cell r="K169">
            <v>900</v>
          </cell>
          <cell r="L169">
            <v>5900</v>
          </cell>
          <cell r="M169">
            <v>0</v>
          </cell>
          <cell r="N169">
            <v>0</v>
          </cell>
          <cell r="O169" t="str">
            <v>Опл. лотереи "Махалла"</v>
          </cell>
        </row>
        <row r="170">
          <cell r="A170">
            <v>9</v>
          </cell>
          <cell r="B170">
            <v>214</v>
          </cell>
          <cell r="C170">
            <v>7783</v>
          </cell>
          <cell r="D170">
            <v>195.19</v>
          </cell>
          <cell r="E170">
            <v>9</v>
          </cell>
          <cell r="F170">
            <v>19997.189999999999</v>
          </cell>
          <cell r="G170">
            <v>0</v>
          </cell>
          <cell r="H170">
            <v>1</v>
          </cell>
          <cell r="I170">
            <v>7450</v>
          </cell>
          <cell r="J170">
            <v>0</v>
          </cell>
          <cell r="K170">
            <v>1000</v>
          </cell>
          <cell r="L170">
            <v>8450</v>
          </cell>
          <cell r="M170">
            <v>0</v>
          </cell>
          <cell r="N170">
            <v>0</v>
          </cell>
          <cell r="O170" t="str">
            <v>Опл. лотереи "Махалла"</v>
          </cell>
        </row>
        <row r="171">
          <cell r="A171">
            <v>9</v>
          </cell>
          <cell r="B171">
            <v>214</v>
          </cell>
          <cell r="C171">
            <v>7845</v>
          </cell>
          <cell r="D171">
            <v>195.19</v>
          </cell>
          <cell r="E171">
            <v>9</v>
          </cell>
          <cell r="F171">
            <v>19997.189999999999</v>
          </cell>
          <cell r="G171">
            <v>0</v>
          </cell>
          <cell r="H171">
            <v>1</v>
          </cell>
          <cell r="I171">
            <v>13300</v>
          </cell>
          <cell r="J171">
            <v>0</v>
          </cell>
          <cell r="K171">
            <v>3250</v>
          </cell>
          <cell r="L171">
            <v>16550</v>
          </cell>
          <cell r="M171">
            <v>0</v>
          </cell>
          <cell r="N171">
            <v>0</v>
          </cell>
          <cell r="O171" t="str">
            <v>Опл. лотереи "Махалла"</v>
          </cell>
        </row>
        <row r="172">
          <cell r="A172">
            <v>9</v>
          </cell>
          <cell r="B172">
            <v>214</v>
          </cell>
          <cell r="C172">
            <v>7948</v>
          </cell>
          <cell r="D172">
            <v>195.19</v>
          </cell>
          <cell r="E172">
            <v>9</v>
          </cell>
          <cell r="F172">
            <v>19997.189999999999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1400</v>
          </cell>
          <cell r="L172">
            <v>1400</v>
          </cell>
          <cell r="M172">
            <v>0</v>
          </cell>
          <cell r="N172">
            <v>0</v>
          </cell>
          <cell r="O172" t="str">
            <v>Опл. лотереи "Махалла"</v>
          </cell>
        </row>
        <row r="173">
          <cell r="A173">
            <v>9</v>
          </cell>
          <cell r="B173">
            <v>214</v>
          </cell>
          <cell r="C173">
            <v>8002</v>
          </cell>
          <cell r="D173">
            <v>195.19</v>
          </cell>
          <cell r="E173">
            <v>9</v>
          </cell>
          <cell r="F173">
            <v>19997.189999999999</v>
          </cell>
          <cell r="G173">
            <v>0</v>
          </cell>
          <cell r="H173">
            <v>1</v>
          </cell>
          <cell r="I173">
            <v>16900</v>
          </cell>
          <cell r="J173">
            <v>0</v>
          </cell>
          <cell r="K173">
            <v>2650</v>
          </cell>
          <cell r="L173">
            <v>19550</v>
          </cell>
          <cell r="M173">
            <v>0</v>
          </cell>
          <cell r="N173">
            <v>0</v>
          </cell>
          <cell r="O173" t="str">
            <v>Опл. лотереи "Махалла"</v>
          </cell>
        </row>
        <row r="174">
          <cell r="A174">
            <v>9</v>
          </cell>
          <cell r="B174">
            <v>214</v>
          </cell>
          <cell r="C174">
            <v>8104</v>
          </cell>
          <cell r="D174">
            <v>195.19</v>
          </cell>
          <cell r="E174">
            <v>9</v>
          </cell>
          <cell r="F174">
            <v>19997.189999999999</v>
          </cell>
          <cell r="G174">
            <v>0</v>
          </cell>
          <cell r="H174">
            <v>1</v>
          </cell>
          <cell r="I174">
            <v>17100</v>
          </cell>
          <cell r="J174">
            <v>0</v>
          </cell>
          <cell r="K174">
            <v>1700</v>
          </cell>
          <cell r="L174">
            <v>18800</v>
          </cell>
          <cell r="M174">
            <v>0</v>
          </cell>
          <cell r="N174">
            <v>0</v>
          </cell>
          <cell r="O174" t="str">
            <v>Опл. лотереи "Махалла"</v>
          </cell>
        </row>
        <row r="175">
          <cell r="A175">
            <v>9</v>
          </cell>
          <cell r="B175">
            <v>214</v>
          </cell>
          <cell r="C175">
            <v>8137</v>
          </cell>
          <cell r="D175">
            <v>195.19</v>
          </cell>
          <cell r="E175">
            <v>9</v>
          </cell>
          <cell r="F175">
            <v>19997.189999999999</v>
          </cell>
          <cell r="G175">
            <v>0</v>
          </cell>
          <cell r="H175">
            <v>1</v>
          </cell>
          <cell r="I175">
            <v>2950</v>
          </cell>
          <cell r="J175">
            <v>0</v>
          </cell>
          <cell r="K175">
            <v>100</v>
          </cell>
          <cell r="L175">
            <v>3050</v>
          </cell>
          <cell r="M175">
            <v>0</v>
          </cell>
          <cell r="N175">
            <v>0</v>
          </cell>
          <cell r="O175" t="str">
            <v>Опл. лотереи "Махалла"</v>
          </cell>
        </row>
        <row r="176">
          <cell r="A176">
            <v>9</v>
          </cell>
          <cell r="B176">
            <v>214</v>
          </cell>
          <cell r="C176">
            <v>8298</v>
          </cell>
          <cell r="D176">
            <v>195.19</v>
          </cell>
          <cell r="E176">
            <v>9</v>
          </cell>
          <cell r="F176">
            <v>19997.189999999999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600</v>
          </cell>
          <cell r="L176">
            <v>600</v>
          </cell>
          <cell r="M176">
            <v>0</v>
          </cell>
          <cell r="N176">
            <v>0</v>
          </cell>
          <cell r="O176" t="str">
            <v>Опл. лотереи "Махалла"</v>
          </cell>
        </row>
        <row r="177">
          <cell r="A177">
            <v>9</v>
          </cell>
          <cell r="B177">
            <v>214</v>
          </cell>
          <cell r="C177">
            <v>3563</v>
          </cell>
          <cell r="D177">
            <v>195.2</v>
          </cell>
          <cell r="E177">
            <v>9</v>
          </cell>
          <cell r="F177">
            <v>19997.2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10300</v>
          </cell>
          <cell r="L177">
            <v>10300</v>
          </cell>
          <cell r="M177">
            <v>0</v>
          </cell>
          <cell r="N177">
            <v>0</v>
          </cell>
          <cell r="O177" t="str">
            <v>Опл. лотереи "Тошкент"</v>
          </cell>
        </row>
        <row r="178">
          <cell r="A178">
            <v>9</v>
          </cell>
          <cell r="B178">
            <v>214</v>
          </cell>
          <cell r="C178">
            <v>5996</v>
          </cell>
          <cell r="D178">
            <v>195.2</v>
          </cell>
          <cell r="E178">
            <v>9</v>
          </cell>
          <cell r="F178">
            <v>19997.2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95560</v>
          </cell>
          <cell r="L178">
            <v>95560</v>
          </cell>
          <cell r="M178">
            <v>0</v>
          </cell>
          <cell r="N178">
            <v>0</v>
          </cell>
          <cell r="O178" t="str">
            <v>Опл. лотереи "Тошкент"</v>
          </cell>
        </row>
        <row r="179">
          <cell r="A179">
            <v>9</v>
          </cell>
          <cell r="B179">
            <v>214</v>
          </cell>
          <cell r="C179">
            <v>7783</v>
          </cell>
          <cell r="D179">
            <v>195.2</v>
          </cell>
          <cell r="E179">
            <v>9</v>
          </cell>
          <cell r="F179">
            <v>19997.2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182340</v>
          </cell>
          <cell r="L179">
            <v>182340</v>
          </cell>
          <cell r="M179">
            <v>0</v>
          </cell>
          <cell r="N179">
            <v>0</v>
          </cell>
          <cell r="O179" t="str">
            <v>Опл. лотереи "Тошкент"</v>
          </cell>
        </row>
        <row r="180">
          <cell r="A180">
            <v>9</v>
          </cell>
          <cell r="B180">
            <v>214</v>
          </cell>
          <cell r="C180">
            <v>7845</v>
          </cell>
          <cell r="D180">
            <v>195.2</v>
          </cell>
          <cell r="E180">
            <v>9</v>
          </cell>
          <cell r="F180">
            <v>19997.2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12140</v>
          </cell>
          <cell r="L180">
            <v>12140</v>
          </cell>
          <cell r="M180">
            <v>0</v>
          </cell>
          <cell r="N180">
            <v>0</v>
          </cell>
          <cell r="O180" t="str">
            <v>Опл. лотереи "Тошкент"</v>
          </cell>
        </row>
        <row r="181">
          <cell r="A181">
            <v>9</v>
          </cell>
          <cell r="B181">
            <v>214</v>
          </cell>
          <cell r="C181">
            <v>7948</v>
          </cell>
          <cell r="D181">
            <v>195.2</v>
          </cell>
          <cell r="E181">
            <v>9</v>
          </cell>
          <cell r="F181">
            <v>19997.2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244520</v>
          </cell>
          <cell r="L181">
            <v>244520</v>
          </cell>
          <cell r="M181">
            <v>0</v>
          </cell>
          <cell r="N181">
            <v>0</v>
          </cell>
          <cell r="O181" t="str">
            <v>Опл. лотереи "Тошкент"</v>
          </cell>
        </row>
        <row r="182">
          <cell r="A182">
            <v>9</v>
          </cell>
          <cell r="B182">
            <v>214</v>
          </cell>
          <cell r="C182">
            <v>8002</v>
          </cell>
          <cell r="D182">
            <v>195.2</v>
          </cell>
          <cell r="E182">
            <v>9</v>
          </cell>
          <cell r="F182">
            <v>19997.2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120160</v>
          </cell>
          <cell r="L182">
            <v>120160</v>
          </cell>
          <cell r="M182">
            <v>0</v>
          </cell>
          <cell r="N182">
            <v>0</v>
          </cell>
          <cell r="O182" t="str">
            <v>Опл. лотереи "Тошкент"</v>
          </cell>
        </row>
        <row r="183">
          <cell r="A183">
            <v>9</v>
          </cell>
          <cell r="B183">
            <v>214</v>
          </cell>
          <cell r="C183">
            <v>8104</v>
          </cell>
          <cell r="D183">
            <v>195.2</v>
          </cell>
          <cell r="E183">
            <v>9</v>
          </cell>
          <cell r="F183">
            <v>19997.2</v>
          </cell>
          <cell r="G183">
            <v>0</v>
          </cell>
          <cell r="H183">
            <v>1</v>
          </cell>
          <cell r="I183">
            <v>6580</v>
          </cell>
          <cell r="J183">
            <v>0</v>
          </cell>
          <cell r="K183">
            <v>98980</v>
          </cell>
          <cell r="L183">
            <v>105560</v>
          </cell>
          <cell r="M183">
            <v>0</v>
          </cell>
          <cell r="N183">
            <v>0</v>
          </cell>
          <cell r="O183" t="str">
            <v>Опл. лотереи "Тошкент"</v>
          </cell>
        </row>
        <row r="184">
          <cell r="A184">
            <v>9</v>
          </cell>
          <cell r="B184">
            <v>214</v>
          </cell>
          <cell r="C184">
            <v>8137</v>
          </cell>
          <cell r="D184">
            <v>195.2</v>
          </cell>
          <cell r="E184">
            <v>9</v>
          </cell>
          <cell r="F184">
            <v>19997.2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78400</v>
          </cell>
          <cell r="L184">
            <v>78400</v>
          </cell>
          <cell r="M184">
            <v>0</v>
          </cell>
          <cell r="N184">
            <v>0</v>
          </cell>
          <cell r="O184" t="str">
            <v>Опл. лотереи "Тошкент"</v>
          </cell>
        </row>
        <row r="185">
          <cell r="A185">
            <v>9</v>
          </cell>
          <cell r="B185">
            <v>214</v>
          </cell>
          <cell r="C185">
            <v>8533</v>
          </cell>
          <cell r="D185">
            <v>195.2</v>
          </cell>
          <cell r="E185">
            <v>9</v>
          </cell>
          <cell r="F185">
            <v>19997.2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100</v>
          </cell>
          <cell r="L185">
            <v>100</v>
          </cell>
          <cell r="M185">
            <v>0</v>
          </cell>
          <cell r="N185">
            <v>0</v>
          </cell>
          <cell r="O185" t="str">
            <v>Опл. лотереи "Тошкент"</v>
          </cell>
        </row>
        <row r="186">
          <cell r="A186">
            <v>9</v>
          </cell>
          <cell r="B186">
            <v>214</v>
          </cell>
          <cell r="C186">
            <v>8659</v>
          </cell>
          <cell r="D186">
            <v>195.2</v>
          </cell>
          <cell r="E186">
            <v>9</v>
          </cell>
          <cell r="F186">
            <v>19997.2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15520</v>
          </cell>
          <cell r="L186">
            <v>15520</v>
          </cell>
          <cell r="M186">
            <v>0</v>
          </cell>
          <cell r="N186">
            <v>0</v>
          </cell>
          <cell r="O186" t="str">
            <v>Опл. лотереи "Тошкент"</v>
          </cell>
        </row>
        <row r="187">
          <cell r="A187">
            <v>9</v>
          </cell>
          <cell r="B187">
            <v>214</v>
          </cell>
          <cell r="C187">
            <v>3563</v>
          </cell>
          <cell r="D187">
            <v>195.21</v>
          </cell>
          <cell r="E187">
            <v>9</v>
          </cell>
          <cell r="F187">
            <v>19997.21</v>
          </cell>
          <cell r="G187">
            <v>0</v>
          </cell>
          <cell r="H187">
            <v>1</v>
          </cell>
          <cell r="I187">
            <v>550</v>
          </cell>
          <cell r="J187">
            <v>0</v>
          </cell>
          <cell r="K187">
            <v>1350</v>
          </cell>
          <cell r="L187">
            <v>1900</v>
          </cell>
          <cell r="M187">
            <v>0</v>
          </cell>
          <cell r="N187">
            <v>0</v>
          </cell>
          <cell r="O187" t="str">
            <v>Опл. лотереи "Эколот-3"</v>
          </cell>
        </row>
        <row r="188">
          <cell r="A188">
            <v>9</v>
          </cell>
          <cell r="B188">
            <v>214</v>
          </cell>
          <cell r="C188">
            <v>3563</v>
          </cell>
          <cell r="D188">
            <v>195.22</v>
          </cell>
          <cell r="E188">
            <v>9</v>
          </cell>
          <cell r="F188">
            <v>19997.22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1650</v>
          </cell>
          <cell r="L188">
            <v>1650</v>
          </cell>
          <cell r="M188">
            <v>0</v>
          </cell>
          <cell r="N188">
            <v>0</v>
          </cell>
          <cell r="O188" t="str">
            <v>Опл. лотереи "Эколот-4"</v>
          </cell>
        </row>
        <row r="189">
          <cell r="A189">
            <v>9</v>
          </cell>
          <cell r="B189">
            <v>214</v>
          </cell>
          <cell r="C189">
            <v>5996</v>
          </cell>
          <cell r="D189">
            <v>195.22</v>
          </cell>
          <cell r="E189">
            <v>9</v>
          </cell>
          <cell r="F189">
            <v>19997.22</v>
          </cell>
          <cell r="G189">
            <v>0</v>
          </cell>
          <cell r="H189">
            <v>1</v>
          </cell>
          <cell r="I189">
            <v>100</v>
          </cell>
          <cell r="J189">
            <v>0</v>
          </cell>
          <cell r="K189">
            <v>0</v>
          </cell>
          <cell r="L189">
            <v>100</v>
          </cell>
          <cell r="M189">
            <v>0</v>
          </cell>
          <cell r="N189">
            <v>0</v>
          </cell>
          <cell r="O189" t="str">
            <v>Опл. лотереи "Эколот-4"</v>
          </cell>
        </row>
        <row r="190">
          <cell r="A190">
            <v>9</v>
          </cell>
          <cell r="B190">
            <v>214</v>
          </cell>
          <cell r="C190">
            <v>7845</v>
          </cell>
          <cell r="D190">
            <v>195.22</v>
          </cell>
          <cell r="E190">
            <v>9</v>
          </cell>
          <cell r="F190">
            <v>19997.22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37950</v>
          </cell>
          <cell r="L190">
            <v>37950</v>
          </cell>
          <cell r="M190">
            <v>0</v>
          </cell>
          <cell r="N190">
            <v>0</v>
          </cell>
          <cell r="O190" t="str">
            <v>Опл. лотереи "Эколот-4"</v>
          </cell>
        </row>
        <row r="191">
          <cell r="A191">
            <v>9</v>
          </cell>
          <cell r="B191">
            <v>214</v>
          </cell>
          <cell r="C191">
            <v>8104</v>
          </cell>
          <cell r="D191">
            <v>195.22</v>
          </cell>
          <cell r="E191">
            <v>9</v>
          </cell>
          <cell r="F191">
            <v>19997.22</v>
          </cell>
          <cell r="G191">
            <v>0</v>
          </cell>
          <cell r="H191">
            <v>1</v>
          </cell>
          <cell r="I191">
            <v>49850</v>
          </cell>
          <cell r="J191">
            <v>0</v>
          </cell>
          <cell r="K191">
            <v>750</v>
          </cell>
          <cell r="L191">
            <v>50600</v>
          </cell>
          <cell r="M191">
            <v>0</v>
          </cell>
          <cell r="N191">
            <v>0</v>
          </cell>
          <cell r="O191" t="str">
            <v>Опл. лотереи "Эколот-4"</v>
          </cell>
        </row>
        <row r="192">
          <cell r="A192">
            <v>9</v>
          </cell>
          <cell r="B192">
            <v>214</v>
          </cell>
          <cell r="C192">
            <v>8298</v>
          </cell>
          <cell r="D192">
            <v>195.22</v>
          </cell>
          <cell r="E192">
            <v>9</v>
          </cell>
          <cell r="F192">
            <v>19997.22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6750</v>
          </cell>
          <cell r="L192">
            <v>6750</v>
          </cell>
          <cell r="M192">
            <v>0</v>
          </cell>
          <cell r="N192">
            <v>0</v>
          </cell>
          <cell r="O192" t="str">
            <v>Опл. лотереи "Эколот-4"</v>
          </cell>
        </row>
        <row r="193">
          <cell r="A193">
            <v>9</v>
          </cell>
          <cell r="B193">
            <v>214</v>
          </cell>
          <cell r="C193">
            <v>8659</v>
          </cell>
          <cell r="D193">
            <v>195.22</v>
          </cell>
          <cell r="E193">
            <v>9</v>
          </cell>
          <cell r="F193">
            <v>19997.22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16150</v>
          </cell>
          <cell r="L193">
            <v>16150</v>
          </cell>
          <cell r="M193">
            <v>0</v>
          </cell>
          <cell r="N193">
            <v>0</v>
          </cell>
          <cell r="O193" t="str">
            <v>Опл. лотереи "Эколот-4"</v>
          </cell>
        </row>
        <row r="194">
          <cell r="A194">
            <v>9</v>
          </cell>
          <cell r="B194">
            <v>214</v>
          </cell>
          <cell r="C194">
            <v>3563</v>
          </cell>
          <cell r="D194">
            <v>195.23</v>
          </cell>
          <cell r="E194">
            <v>9</v>
          </cell>
          <cell r="F194">
            <v>19997.23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42300</v>
          </cell>
          <cell r="L194">
            <v>42300</v>
          </cell>
          <cell r="M194">
            <v>0</v>
          </cell>
          <cell r="N194">
            <v>0</v>
          </cell>
          <cell r="O194" t="str">
            <v>Опл. лотереи "Улугбек юлдузлари"</v>
          </cell>
        </row>
        <row r="195">
          <cell r="A195">
            <v>9</v>
          </cell>
          <cell r="B195">
            <v>214</v>
          </cell>
          <cell r="C195">
            <v>5996</v>
          </cell>
          <cell r="D195">
            <v>195.23</v>
          </cell>
          <cell r="E195">
            <v>9</v>
          </cell>
          <cell r="F195">
            <v>19997.23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10000</v>
          </cell>
          <cell r="L195">
            <v>10000</v>
          </cell>
          <cell r="M195">
            <v>0</v>
          </cell>
          <cell r="N195">
            <v>0</v>
          </cell>
          <cell r="O195" t="str">
            <v>Опл. лотереи "Улугбек юлдузлари"</v>
          </cell>
        </row>
        <row r="196">
          <cell r="A196">
            <v>9</v>
          </cell>
          <cell r="B196">
            <v>214</v>
          </cell>
          <cell r="C196">
            <v>7783</v>
          </cell>
          <cell r="D196">
            <v>195.23</v>
          </cell>
          <cell r="E196">
            <v>9</v>
          </cell>
          <cell r="F196">
            <v>19997.23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14450</v>
          </cell>
          <cell r="L196">
            <v>14450</v>
          </cell>
          <cell r="M196">
            <v>0</v>
          </cell>
          <cell r="N196">
            <v>0</v>
          </cell>
          <cell r="O196" t="str">
            <v>Опл. лотереи "Улугбек юлдузлари"</v>
          </cell>
        </row>
        <row r="197">
          <cell r="A197">
            <v>9</v>
          </cell>
          <cell r="B197">
            <v>214</v>
          </cell>
          <cell r="C197">
            <v>7845</v>
          </cell>
          <cell r="D197">
            <v>195.23</v>
          </cell>
          <cell r="E197">
            <v>9</v>
          </cell>
          <cell r="F197">
            <v>19997.23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47900</v>
          </cell>
          <cell r="L197">
            <v>47900</v>
          </cell>
          <cell r="M197">
            <v>0</v>
          </cell>
          <cell r="N197">
            <v>0</v>
          </cell>
          <cell r="O197" t="str">
            <v>Опл. лотереи "Улугбек юлдузлари"</v>
          </cell>
        </row>
        <row r="198">
          <cell r="A198">
            <v>9</v>
          </cell>
          <cell r="B198">
            <v>214</v>
          </cell>
          <cell r="C198">
            <v>7948</v>
          </cell>
          <cell r="D198">
            <v>195.23</v>
          </cell>
          <cell r="E198">
            <v>9</v>
          </cell>
          <cell r="F198">
            <v>19997.23</v>
          </cell>
          <cell r="G198">
            <v>0</v>
          </cell>
          <cell r="H198">
            <v>1</v>
          </cell>
          <cell r="I198">
            <v>0</v>
          </cell>
          <cell r="J198">
            <v>0</v>
          </cell>
          <cell r="K198">
            <v>47350</v>
          </cell>
          <cell r="L198">
            <v>47350</v>
          </cell>
          <cell r="M198">
            <v>0</v>
          </cell>
          <cell r="N198">
            <v>0</v>
          </cell>
          <cell r="O198" t="str">
            <v>Опл. лотереи "Улугбек юлдузлари"</v>
          </cell>
        </row>
        <row r="199">
          <cell r="A199">
            <v>9</v>
          </cell>
          <cell r="B199">
            <v>214</v>
          </cell>
          <cell r="C199">
            <v>8002</v>
          </cell>
          <cell r="D199">
            <v>195.23</v>
          </cell>
          <cell r="E199">
            <v>9</v>
          </cell>
          <cell r="F199">
            <v>19997.23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24250</v>
          </cell>
          <cell r="L199">
            <v>24250</v>
          </cell>
          <cell r="M199">
            <v>0</v>
          </cell>
          <cell r="N199">
            <v>0</v>
          </cell>
          <cell r="O199" t="str">
            <v>Опл. лотереи "Улугбек юлдузлари"</v>
          </cell>
        </row>
        <row r="200">
          <cell r="A200">
            <v>9</v>
          </cell>
          <cell r="B200">
            <v>214</v>
          </cell>
          <cell r="C200">
            <v>8104</v>
          </cell>
          <cell r="D200">
            <v>195.23</v>
          </cell>
          <cell r="E200">
            <v>9</v>
          </cell>
          <cell r="F200">
            <v>19997.23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57000</v>
          </cell>
          <cell r="L200">
            <v>57000</v>
          </cell>
          <cell r="M200">
            <v>0</v>
          </cell>
          <cell r="N200">
            <v>0</v>
          </cell>
          <cell r="O200" t="str">
            <v>Опл. лотереи "Улугбек юлдузлари"</v>
          </cell>
        </row>
        <row r="201">
          <cell r="A201">
            <v>9</v>
          </cell>
          <cell r="B201">
            <v>214</v>
          </cell>
          <cell r="C201">
            <v>8137</v>
          </cell>
          <cell r="D201">
            <v>195.23</v>
          </cell>
          <cell r="E201">
            <v>9</v>
          </cell>
          <cell r="F201">
            <v>19997.23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2450</v>
          </cell>
          <cell r="L201">
            <v>2450</v>
          </cell>
          <cell r="M201">
            <v>0</v>
          </cell>
          <cell r="N201">
            <v>0</v>
          </cell>
          <cell r="O201" t="str">
            <v>Опл. лотереи "Улугбек юлдузлари"</v>
          </cell>
        </row>
        <row r="202">
          <cell r="A202">
            <v>9</v>
          </cell>
          <cell r="B202">
            <v>214</v>
          </cell>
          <cell r="C202">
            <v>8298</v>
          </cell>
          <cell r="D202">
            <v>195.23</v>
          </cell>
          <cell r="E202">
            <v>9</v>
          </cell>
          <cell r="F202">
            <v>19997.23</v>
          </cell>
          <cell r="G202">
            <v>0</v>
          </cell>
          <cell r="H202">
            <v>1</v>
          </cell>
          <cell r="I202">
            <v>0</v>
          </cell>
          <cell r="J202">
            <v>0</v>
          </cell>
          <cell r="K202">
            <v>61500</v>
          </cell>
          <cell r="L202">
            <v>61500</v>
          </cell>
          <cell r="M202">
            <v>0</v>
          </cell>
          <cell r="N202">
            <v>0</v>
          </cell>
          <cell r="O202" t="str">
            <v>Опл. лотереи "Улугбек юлдузлари"</v>
          </cell>
        </row>
        <row r="203">
          <cell r="A203">
            <v>9</v>
          </cell>
          <cell r="B203">
            <v>214</v>
          </cell>
          <cell r="C203">
            <v>8533</v>
          </cell>
          <cell r="D203">
            <v>195.23</v>
          </cell>
          <cell r="E203">
            <v>9</v>
          </cell>
          <cell r="F203">
            <v>19997.23</v>
          </cell>
          <cell r="G203">
            <v>0</v>
          </cell>
          <cell r="H203">
            <v>1</v>
          </cell>
          <cell r="I203">
            <v>0</v>
          </cell>
          <cell r="J203">
            <v>0</v>
          </cell>
          <cell r="K203">
            <v>1450</v>
          </cell>
          <cell r="L203">
            <v>1450</v>
          </cell>
          <cell r="M203">
            <v>0</v>
          </cell>
          <cell r="N203">
            <v>0</v>
          </cell>
          <cell r="O203" t="str">
            <v>Опл. лотереи "Улугбек юлдузлари"</v>
          </cell>
        </row>
        <row r="204">
          <cell r="A204">
            <v>9</v>
          </cell>
          <cell r="B204">
            <v>214</v>
          </cell>
          <cell r="C204">
            <v>8659</v>
          </cell>
          <cell r="D204">
            <v>195.23</v>
          </cell>
          <cell r="E204">
            <v>9</v>
          </cell>
          <cell r="F204">
            <v>19997.23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1650</v>
          </cell>
          <cell r="L204">
            <v>1650</v>
          </cell>
          <cell r="M204">
            <v>0</v>
          </cell>
          <cell r="N204">
            <v>0</v>
          </cell>
          <cell r="O204" t="str">
            <v>Опл. лотереи "Улугбек юлдузлари"</v>
          </cell>
        </row>
        <row r="205">
          <cell r="A205">
            <v>9</v>
          </cell>
          <cell r="B205">
            <v>214</v>
          </cell>
          <cell r="C205">
            <v>3563</v>
          </cell>
          <cell r="D205">
            <v>195.24</v>
          </cell>
          <cell r="E205">
            <v>9</v>
          </cell>
          <cell r="F205">
            <v>19997.240000000002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2121150</v>
          </cell>
          <cell r="L205">
            <v>2121150</v>
          </cell>
          <cell r="M205">
            <v>0</v>
          </cell>
          <cell r="N205">
            <v>0</v>
          </cell>
          <cell r="O205" t="str">
            <v>Опл. лотереи "Омадли инсон"</v>
          </cell>
        </row>
        <row r="206">
          <cell r="A206">
            <v>9</v>
          </cell>
          <cell r="B206">
            <v>214</v>
          </cell>
          <cell r="C206">
            <v>5996</v>
          </cell>
          <cell r="D206">
            <v>195.24</v>
          </cell>
          <cell r="E206">
            <v>9</v>
          </cell>
          <cell r="F206">
            <v>19997.240000000002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2032100</v>
          </cell>
          <cell r="L206">
            <v>2032100</v>
          </cell>
          <cell r="M206">
            <v>0</v>
          </cell>
          <cell r="N206">
            <v>0</v>
          </cell>
          <cell r="O206" t="str">
            <v>Опл. лотереи "Омадли инсон"</v>
          </cell>
        </row>
        <row r="207">
          <cell r="A207">
            <v>9</v>
          </cell>
          <cell r="B207">
            <v>214</v>
          </cell>
          <cell r="C207">
            <v>7783</v>
          </cell>
          <cell r="D207">
            <v>195.24</v>
          </cell>
          <cell r="E207">
            <v>9</v>
          </cell>
          <cell r="F207">
            <v>19997.240000000002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1732000</v>
          </cell>
          <cell r="L207">
            <v>1732000</v>
          </cell>
          <cell r="M207">
            <v>0</v>
          </cell>
          <cell r="N207">
            <v>0</v>
          </cell>
          <cell r="O207" t="str">
            <v>Опл. лотереи "Омадли инсон"</v>
          </cell>
        </row>
        <row r="208">
          <cell r="A208">
            <v>9</v>
          </cell>
          <cell r="B208">
            <v>214</v>
          </cell>
          <cell r="C208">
            <v>7845</v>
          </cell>
          <cell r="D208">
            <v>195.24</v>
          </cell>
          <cell r="E208">
            <v>9</v>
          </cell>
          <cell r="F208">
            <v>19997.240000000002</v>
          </cell>
          <cell r="G208">
            <v>0</v>
          </cell>
          <cell r="H208">
            <v>1</v>
          </cell>
          <cell r="I208">
            <v>294600</v>
          </cell>
          <cell r="J208">
            <v>0</v>
          </cell>
          <cell r="K208">
            <v>2525200</v>
          </cell>
          <cell r="L208">
            <v>2819800</v>
          </cell>
          <cell r="M208">
            <v>0</v>
          </cell>
          <cell r="N208">
            <v>0</v>
          </cell>
          <cell r="O208" t="str">
            <v>Опл. лотереи "Омадли инсон"</v>
          </cell>
        </row>
        <row r="209">
          <cell r="A209">
            <v>9</v>
          </cell>
          <cell r="B209">
            <v>214</v>
          </cell>
          <cell r="C209">
            <v>7948</v>
          </cell>
          <cell r="D209">
            <v>195.24</v>
          </cell>
          <cell r="E209">
            <v>9</v>
          </cell>
          <cell r="F209">
            <v>19997.240000000002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K209">
            <v>2347700</v>
          </cell>
          <cell r="L209">
            <v>2347700</v>
          </cell>
          <cell r="M209">
            <v>0</v>
          </cell>
          <cell r="N209">
            <v>0</v>
          </cell>
          <cell r="O209" t="str">
            <v>Опл. лотереи "Омадли инсон"</v>
          </cell>
        </row>
        <row r="210">
          <cell r="A210">
            <v>9</v>
          </cell>
          <cell r="B210">
            <v>214</v>
          </cell>
          <cell r="C210">
            <v>8002</v>
          </cell>
          <cell r="D210">
            <v>195.24</v>
          </cell>
          <cell r="E210">
            <v>9</v>
          </cell>
          <cell r="F210">
            <v>19997.240000000002</v>
          </cell>
          <cell r="G210">
            <v>0</v>
          </cell>
          <cell r="H210">
            <v>1</v>
          </cell>
          <cell r="I210">
            <v>0</v>
          </cell>
          <cell r="J210">
            <v>0</v>
          </cell>
          <cell r="K210">
            <v>2107100</v>
          </cell>
          <cell r="L210">
            <v>2107100</v>
          </cell>
          <cell r="M210">
            <v>0</v>
          </cell>
          <cell r="N210">
            <v>0</v>
          </cell>
          <cell r="O210" t="str">
            <v>Опл. лотереи "Омадли инсон"</v>
          </cell>
        </row>
        <row r="211">
          <cell r="A211">
            <v>9</v>
          </cell>
          <cell r="B211">
            <v>214</v>
          </cell>
          <cell r="C211">
            <v>8104</v>
          </cell>
          <cell r="D211">
            <v>195.24</v>
          </cell>
          <cell r="E211">
            <v>9</v>
          </cell>
          <cell r="F211">
            <v>19997.240000000002</v>
          </cell>
          <cell r="G211">
            <v>0</v>
          </cell>
          <cell r="H211">
            <v>1</v>
          </cell>
          <cell r="I211">
            <v>0</v>
          </cell>
          <cell r="J211">
            <v>0</v>
          </cell>
          <cell r="K211">
            <v>1654500</v>
          </cell>
          <cell r="L211">
            <v>1654500</v>
          </cell>
          <cell r="M211">
            <v>0</v>
          </cell>
          <cell r="N211">
            <v>0</v>
          </cell>
          <cell r="O211" t="str">
            <v>Опл. лотереи "Омадли инсон"</v>
          </cell>
        </row>
        <row r="212">
          <cell r="A212">
            <v>9</v>
          </cell>
          <cell r="B212">
            <v>214</v>
          </cell>
          <cell r="C212">
            <v>8137</v>
          </cell>
          <cell r="D212">
            <v>195.24</v>
          </cell>
          <cell r="E212">
            <v>9</v>
          </cell>
          <cell r="F212">
            <v>19997.240000000002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1263900</v>
          </cell>
          <cell r="L212">
            <v>1263900</v>
          </cell>
          <cell r="M212">
            <v>0</v>
          </cell>
          <cell r="N212">
            <v>0</v>
          </cell>
          <cell r="O212" t="str">
            <v>Опл. лотереи "Омадли инсон"</v>
          </cell>
        </row>
        <row r="213">
          <cell r="A213">
            <v>9</v>
          </cell>
          <cell r="B213">
            <v>214</v>
          </cell>
          <cell r="C213">
            <v>8298</v>
          </cell>
          <cell r="D213">
            <v>195.24</v>
          </cell>
          <cell r="E213">
            <v>9</v>
          </cell>
          <cell r="F213">
            <v>19997.240000000002</v>
          </cell>
          <cell r="G213">
            <v>0</v>
          </cell>
          <cell r="H213">
            <v>1</v>
          </cell>
          <cell r="I213">
            <v>0</v>
          </cell>
          <cell r="J213">
            <v>0</v>
          </cell>
          <cell r="K213">
            <v>2471100</v>
          </cell>
          <cell r="L213">
            <v>2471100</v>
          </cell>
          <cell r="M213">
            <v>0</v>
          </cell>
          <cell r="N213">
            <v>0</v>
          </cell>
          <cell r="O213" t="str">
            <v>Опл. лотереи "Омадли инсон"</v>
          </cell>
        </row>
        <row r="214">
          <cell r="A214">
            <v>9</v>
          </cell>
          <cell r="B214">
            <v>214</v>
          </cell>
          <cell r="C214">
            <v>8533</v>
          </cell>
          <cell r="D214">
            <v>195.24</v>
          </cell>
          <cell r="E214">
            <v>9</v>
          </cell>
          <cell r="F214">
            <v>19997.240000000002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198000</v>
          </cell>
          <cell r="L214">
            <v>198000</v>
          </cell>
          <cell r="M214">
            <v>0</v>
          </cell>
          <cell r="N214">
            <v>0</v>
          </cell>
          <cell r="O214" t="str">
            <v>Опл. лотереи "Омадли инсон"</v>
          </cell>
        </row>
        <row r="215">
          <cell r="A215">
            <v>9</v>
          </cell>
          <cell r="B215">
            <v>214</v>
          </cell>
          <cell r="C215">
            <v>8659</v>
          </cell>
          <cell r="D215">
            <v>195.24</v>
          </cell>
          <cell r="E215">
            <v>9</v>
          </cell>
          <cell r="F215">
            <v>19997.240000000002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2029400</v>
          </cell>
          <cell r="L215">
            <v>2029400</v>
          </cell>
          <cell r="M215">
            <v>0</v>
          </cell>
          <cell r="N215">
            <v>0</v>
          </cell>
          <cell r="O215" t="str">
            <v>Опл. лотереи "Омадли инсон"</v>
          </cell>
        </row>
        <row r="216">
          <cell r="A216">
            <v>9</v>
          </cell>
          <cell r="B216">
            <v>214</v>
          </cell>
          <cell r="C216">
            <v>3563</v>
          </cell>
          <cell r="D216">
            <v>195.25</v>
          </cell>
          <cell r="E216">
            <v>9</v>
          </cell>
          <cell r="F216">
            <v>19997.25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71900</v>
          </cell>
          <cell r="L216">
            <v>71900</v>
          </cell>
          <cell r="M216">
            <v>0</v>
          </cell>
          <cell r="N216">
            <v>0</v>
          </cell>
          <cell r="O216" t="str">
            <v>Опл. лотереи "Эколот-5"</v>
          </cell>
        </row>
        <row r="217">
          <cell r="A217">
            <v>9</v>
          </cell>
          <cell r="B217">
            <v>214</v>
          </cell>
          <cell r="C217">
            <v>5996</v>
          </cell>
          <cell r="D217">
            <v>195.25</v>
          </cell>
          <cell r="E217">
            <v>9</v>
          </cell>
          <cell r="F217">
            <v>19997.25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21200</v>
          </cell>
          <cell r="L217">
            <v>21200</v>
          </cell>
          <cell r="M217">
            <v>0</v>
          </cell>
          <cell r="N217">
            <v>0</v>
          </cell>
          <cell r="O217" t="str">
            <v>Опл. лотереи "Эколот-5"</v>
          </cell>
        </row>
        <row r="218">
          <cell r="A218">
            <v>9</v>
          </cell>
          <cell r="B218">
            <v>214</v>
          </cell>
          <cell r="C218">
            <v>7783</v>
          </cell>
          <cell r="D218">
            <v>195.25</v>
          </cell>
          <cell r="E218">
            <v>9</v>
          </cell>
          <cell r="F218">
            <v>19997.25</v>
          </cell>
          <cell r="G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46900</v>
          </cell>
          <cell r="L218">
            <v>46900</v>
          </cell>
          <cell r="M218">
            <v>0</v>
          </cell>
          <cell r="N218">
            <v>0</v>
          </cell>
          <cell r="O218" t="str">
            <v>Опл. лотереи "Эколот-5"</v>
          </cell>
        </row>
        <row r="219">
          <cell r="A219">
            <v>9</v>
          </cell>
          <cell r="B219">
            <v>214</v>
          </cell>
          <cell r="C219">
            <v>7845</v>
          </cell>
          <cell r="D219">
            <v>195.25</v>
          </cell>
          <cell r="E219">
            <v>9</v>
          </cell>
          <cell r="F219">
            <v>19997.25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22700</v>
          </cell>
          <cell r="L219">
            <v>22700</v>
          </cell>
          <cell r="M219">
            <v>0</v>
          </cell>
          <cell r="N219">
            <v>0</v>
          </cell>
          <cell r="O219" t="str">
            <v>Опл. лотереи "Эколот-5"</v>
          </cell>
        </row>
        <row r="220">
          <cell r="A220">
            <v>9</v>
          </cell>
          <cell r="B220">
            <v>214</v>
          </cell>
          <cell r="C220">
            <v>7948</v>
          </cell>
          <cell r="D220">
            <v>195.25</v>
          </cell>
          <cell r="E220">
            <v>9</v>
          </cell>
          <cell r="F220">
            <v>19997.25</v>
          </cell>
          <cell r="G220">
            <v>0</v>
          </cell>
          <cell r="H220">
            <v>1</v>
          </cell>
          <cell r="I220">
            <v>0</v>
          </cell>
          <cell r="J220">
            <v>0</v>
          </cell>
          <cell r="K220">
            <v>53400</v>
          </cell>
          <cell r="L220">
            <v>53400</v>
          </cell>
          <cell r="M220">
            <v>0</v>
          </cell>
          <cell r="N220">
            <v>0</v>
          </cell>
          <cell r="O220" t="str">
            <v>Опл. лотереи "Эколот-5"</v>
          </cell>
        </row>
        <row r="221">
          <cell r="A221">
            <v>9</v>
          </cell>
          <cell r="B221">
            <v>214</v>
          </cell>
          <cell r="C221">
            <v>8002</v>
          </cell>
          <cell r="D221">
            <v>195.25</v>
          </cell>
          <cell r="E221">
            <v>9</v>
          </cell>
          <cell r="F221">
            <v>19997.25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44400</v>
          </cell>
          <cell r="L221">
            <v>44400</v>
          </cell>
          <cell r="M221">
            <v>0</v>
          </cell>
          <cell r="N221">
            <v>0</v>
          </cell>
          <cell r="O221" t="str">
            <v>Опл. лотереи "Эколот-5"</v>
          </cell>
        </row>
        <row r="222">
          <cell r="A222">
            <v>9</v>
          </cell>
          <cell r="B222">
            <v>214</v>
          </cell>
          <cell r="C222">
            <v>8104</v>
          </cell>
          <cell r="D222">
            <v>195.25</v>
          </cell>
          <cell r="E222">
            <v>9</v>
          </cell>
          <cell r="F222">
            <v>19997.25</v>
          </cell>
          <cell r="G222">
            <v>0</v>
          </cell>
          <cell r="H222">
            <v>1</v>
          </cell>
          <cell r="I222">
            <v>0</v>
          </cell>
          <cell r="J222">
            <v>0</v>
          </cell>
          <cell r="K222">
            <v>198600</v>
          </cell>
          <cell r="L222">
            <v>198600</v>
          </cell>
          <cell r="M222">
            <v>0</v>
          </cell>
          <cell r="N222">
            <v>0</v>
          </cell>
          <cell r="O222" t="str">
            <v>Опл. лотереи "Эколот-5"</v>
          </cell>
        </row>
        <row r="223">
          <cell r="A223">
            <v>9</v>
          </cell>
          <cell r="B223">
            <v>214</v>
          </cell>
          <cell r="C223">
            <v>8137</v>
          </cell>
          <cell r="D223">
            <v>195.25</v>
          </cell>
          <cell r="E223">
            <v>9</v>
          </cell>
          <cell r="F223">
            <v>19997.25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  <cell r="K223">
            <v>53500</v>
          </cell>
          <cell r="L223">
            <v>53500</v>
          </cell>
          <cell r="M223">
            <v>0</v>
          </cell>
          <cell r="N223">
            <v>0</v>
          </cell>
          <cell r="O223" t="str">
            <v>Опл. лотереи "Эколот-5"</v>
          </cell>
        </row>
        <row r="224">
          <cell r="A224">
            <v>9</v>
          </cell>
          <cell r="B224">
            <v>214</v>
          </cell>
          <cell r="C224">
            <v>8298</v>
          </cell>
          <cell r="D224">
            <v>195.25</v>
          </cell>
          <cell r="E224">
            <v>9</v>
          </cell>
          <cell r="F224">
            <v>19997.25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42500</v>
          </cell>
          <cell r="L224">
            <v>42500</v>
          </cell>
          <cell r="M224">
            <v>0</v>
          </cell>
          <cell r="N224">
            <v>0</v>
          </cell>
          <cell r="O224" t="str">
            <v>Опл. лотереи "Эколот-5"</v>
          </cell>
        </row>
        <row r="225">
          <cell r="A225">
            <v>9</v>
          </cell>
          <cell r="B225">
            <v>214</v>
          </cell>
          <cell r="C225">
            <v>8533</v>
          </cell>
          <cell r="D225">
            <v>195.25</v>
          </cell>
          <cell r="E225">
            <v>9</v>
          </cell>
          <cell r="F225">
            <v>19997.25</v>
          </cell>
          <cell r="G225">
            <v>0</v>
          </cell>
          <cell r="H225">
            <v>1</v>
          </cell>
          <cell r="I225">
            <v>0</v>
          </cell>
          <cell r="J225">
            <v>0</v>
          </cell>
          <cell r="K225">
            <v>34000</v>
          </cell>
          <cell r="L225">
            <v>34000</v>
          </cell>
          <cell r="M225">
            <v>0</v>
          </cell>
          <cell r="N225">
            <v>0</v>
          </cell>
          <cell r="O225" t="str">
            <v>Опл. лотереи "Эколот-5"</v>
          </cell>
        </row>
        <row r="226">
          <cell r="A226">
            <v>9</v>
          </cell>
          <cell r="B226">
            <v>214</v>
          </cell>
          <cell r="C226">
            <v>8659</v>
          </cell>
          <cell r="D226">
            <v>195.25</v>
          </cell>
          <cell r="E226">
            <v>9</v>
          </cell>
          <cell r="F226">
            <v>19997.25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9600</v>
          </cell>
          <cell r="L226">
            <v>9600</v>
          </cell>
          <cell r="M226">
            <v>0</v>
          </cell>
          <cell r="N226">
            <v>0</v>
          </cell>
          <cell r="O226" t="str">
            <v>Опл. лотереи "Эколот-5"</v>
          </cell>
        </row>
        <row r="227">
          <cell r="A227">
            <v>9</v>
          </cell>
          <cell r="B227">
            <v>214</v>
          </cell>
          <cell r="C227">
            <v>3563</v>
          </cell>
          <cell r="D227">
            <v>195.26</v>
          </cell>
          <cell r="E227">
            <v>9</v>
          </cell>
          <cell r="F227">
            <v>19997.259999999998</v>
          </cell>
          <cell r="G227">
            <v>0</v>
          </cell>
          <cell r="H227">
            <v>1</v>
          </cell>
          <cell r="I227">
            <v>0</v>
          </cell>
          <cell r="J227">
            <v>0</v>
          </cell>
          <cell r="K227">
            <v>34300</v>
          </cell>
          <cell r="L227">
            <v>34300</v>
          </cell>
          <cell r="M227">
            <v>0</v>
          </cell>
          <cell r="N227">
            <v>0</v>
          </cell>
          <cell r="O227" t="str">
            <v>Опл. лотереи "Инсон манфаатлари учун" (5 разряд)</v>
          </cell>
        </row>
        <row r="228">
          <cell r="A228">
            <v>9</v>
          </cell>
          <cell r="B228">
            <v>214</v>
          </cell>
          <cell r="C228">
            <v>5996</v>
          </cell>
          <cell r="D228">
            <v>195.26</v>
          </cell>
          <cell r="E228">
            <v>9</v>
          </cell>
          <cell r="F228">
            <v>19997.259999999998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58650</v>
          </cell>
          <cell r="L228">
            <v>58650</v>
          </cell>
          <cell r="M228">
            <v>0</v>
          </cell>
          <cell r="N228">
            <v>0</v>
          </cell>
          <cell r="O228" t="str">
            <v>Опл. лотереи "Инсон манфаатлари учун" (5 разряд)</v>
          </cell>
        </row>
        <row r="229">
          <cell r="A229">
            <v>9</v>
          </cell>
          <cell r="B229">
            <v>214</v>
          </cell>
          <cell r="C229">
            <v>7783</v>
          </cell>
          <cell r="D229">
            <v>195.26</v>
          </cell>
          <cell r="E229">
            <v>9</v>
          </cell>
          <cell r="F229">
            <v>19997.259999999998</v>
          </cell>
          <cell r="G229">
            <v>0</v>
          </cell>
          <cell r="H229">
            <v>1</v>
          </cell>
          <cell r="I229">
            <v>0</v>
          </cell>
          <cell r="J229">
            <v>0</v>
          </cell>
          <cell r="K229">
            <v>21650</v>
          </cell>
          <cell r="L229">
            <v>21650</v>
          </cell>
          <cell r="M229">
            <v>0</v>
          </cell>
          <cell r="N229">
            <v>0</v>
          </cell>
          <cell r="O229" t="str">
            <v>Опл. лотереи "Инсон манфаатлари учун" (5 разряд)</v>
          </cell>
        </row>
        <row r="230">
          <cell r="A230">
            <v>9</v>
          </cell>
          <cell r="B230">
            <v>214</v>
          </cell>
          <cell r="C230">
            <v>7845</v>
          </cell>
          <cell r="D230">
            <v>195.26</v>
          </cell>
          <cell r="E230">
            <v>9</v>
          </cell>
          <cell r="F230">
            <v>19997.259999999998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46450</v>
          </cell>
          <cell r="L230">
            <v>46450</v>
          </cell>
          <cell r="M230">
            <v>0</v>
          </cell>
          <cell r="N230">
            <v>0</v>
          </cell>
          <cell r="O230" t="str">
            <v>Опл. лотереи "Инсон манфаатлари учун" (5 разряд)</v>
          </cell>
        </row>
        <row r="231">
          <cell r="A231">
            <v>9</v>
          </cell>
          <cell r="B231">
            <v>214</v>
          </cell>
          <cell r="C231">
            <v>7948</v>
          </cell>
          <cell r="D231">
            <v>195.26</v>
          </cell>
          <cell r="E231">
            <v>9</v>
          </cell>
          <cell r="F231">
            <v>19997.259999999998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47850</v>
          </cell>
          <cell r="L231">
            <v>47850</v>
          </cell>
          <cell r="M231">
            <v>0</v>
          </cell>
          <cell r="N231">
            <v>0</v>
          </cell>
          <cell r="O231" t="str">
            <v>Опл. лотереи "Инсон манфаатлари учун" (5 разряд)</v>
          </cell>
        </row>
        <row r="232">
          <cell r="A232">
            <v>9</v>
          </cell>
          <cell r="B232">
            <v>214</v>
          </cell>
          <cell r="C232">
            <v>8002</v>
          </cell>
          <cell r="D232">
            <v>195.26</v>
          </cell>
          <cell r="E232">
            <v>9</v>
          </cell>
          <cell r="F232">
            <v>19997.259999999998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7350</v>
          </cell>
          <cell r="L232">
            <v>7350</v>
          </cell>
          <cell r="M232">
            <v>0</v>
          </cell>
          <cell r="N232">
            <v>0</v>
          </cell>
          <cell r="O232" t="str">
            <v>Опл. лотереи "Инсон манфаатлари учун" (5 разряд)</v>
          </cell>
        </row>
        <row r="233">
          <cell r="A233">
            <v>9</v>
          </cell>
          <cell r="B233">
            <v>214</v>
          </cell>
          <cell r="C233">
            <v>8104</v>
          </cell>
          <cell r="D233">
            <v>195.26</v>
          </cell>
          <cell r="E233">
            <v>9</v>
          </cell>
          <cell r="F233">
            <v>19997.259999999998</v>
          </cell>
          <cell r="G233">
            <v>0</v>
          </cell>
          <cell r="H233">
            <v>1</v>
          </cell>
          <cell r="I233">
            <v>0</v>
          </cell>
          <cell r="J233">
            <v>0</v>
          </cell>
          <cell r="K233">
            <v>6150</v>
          </cell>
          <cell r="L233">
            <v>6150</v>
          </cell>
          <cell r="M233">
            <v>0</v>
          </cell>
          <cell r="N233">
            <v>0</v>
          </cell>
          <cell r="O233" t="str">
            <v>Опл. лотереи "Инсон манфаатлари учун" (5 разряд)</v>
          </cell>
        </row>
        <row r="234">
          <cell r="A234">
            <v>9</v>
          </cell>
          <cell r="B234">
            <v>214</v>
          </cell>
          <cell r="C234">
            <v>8137</v>
          </cell>
          <cell r="D234">
            <v>195.26</v>
          </cell>
          <cell r="E234">
            <v>9</v>
          </cell>
          <cell r="F234">
            <v>19997.259999999998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6300</v>
          </cell>
          <cell r="L234">
            <v>6300</v>
          </cell>
          <cell r="M234">
            <v>0</v>
          </cell>
          <cell r="N234">
            <v>0</v>
          </cell>
          <cell r="O234" t="str">
            <v>Опл. лотереи "Инсон манфаатлари учун" (5 разряд)</v>
          </cell>
        </row>
        <row r="235">
          <cell r="A235">
            <v>9</v>
          </cell>
          <cell r="B235">
            <v>214</v>
          </cell>
          <cell r="C235">
            <v>8298</v>
          </cell>
          <cell r="D235">
            <v>195.26</v>
          </cell>
          <cell r="E235">
            <v>9</v>
          </cell>
          <cell r="F235">
            <v>19997.259999999998</v>
          </cell>
          <cell r="G235">
            <v>0</v>
          </cell>
          <cell r="H235">
            <v>1</v>
          </cell>
          <cell r="I235">
            <v>0</v>
          </cell>
          <cell r="J235">
            <v>0</v>
          </cell>
          <cell r="K235">
            <v>29000</v>
          </cell>
          <cell r="L235">
            <v>29000</v>
          </cell>
          <cell r="M235">
            <v>0</v>
          </cell>
          <cell r="N235">
            <v>0</v>
          </cell>
          <cell r="O235" t="str">
            <v>Опл. лотереи "Инсон манфаатлари учун" (5 разряд)</v>
          </cell>
        </row>
        <row r="236">
          <cell r="A236">
            <v>9</v>
          </cell>
          <cell r="B236">
            <v>214</v>
          </cell>
          <cell r="C236">
            <v>8533</v>
          </cell>
          <cell r="D236">
            <v>195.26</v>
          </cell>
          <cell r="E236">
            <v>9</v>
          </cell>
          <cell r="F236">
            <v>19997.259999999998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37950</v>
          </cell>
          <cell r="L236">
            <v>37950</v>
          </cell>
          <cell r="M236">
            <v>0</v>
          </cell>
          <cell r="N236">
            <v>0</v>
          </cell>
          <cell r="O236" t="str">
            <v>Опл. лотереи "Инсон манфаатлари учун" (5 разряд)</v>
          </cell>
        </row>
        <row r="237">
          <cell r="A237">
            <v>9</v>
          </cell>
          <cell r="B237">
            <v>214</v>
          </cell>
          <cell r="C237">
            <v>8659</v>
          </cell>
          <cell r="D237">
            <v>195.26</v>
          </cell>
          <cell r="E237">
            <v>9</v>
          </cell>
          <cell r="F237">
            <v>19997.259999999998</v>
          </cell>
          <cell r="G237">
            <v>0</v>
          </cell>
          <cell r="H237">
            <v>1</v>
          </cell>
          <cell r="I237">
            <v>0</v>
          </cell>
          <cell r="J237">
            <v>0</v>
          </cell>
          <cell r="K237">
            <v>31150</v>
          </cell>
          <cell r="L237">
            <v>31150</v>
          </cell>
          <cell r="M237">
            <v>0</v>
          </cell>
          <cell r="N237">
            <v>0</v>
          </cell>
          <cell r="O237" t="str">
            <v>Опл. лотереи "Инсон манфаатлари учун" (5 разряд)</v>
          </cell>
        </row>
        <row r="238">
          <cell r="A238">
            <v>9</v>
          </cell>
          <cell r="B238">
            <v>214</v>
          </cell>
          <cell r="C238">
            <v>3563</v>
          </cell>
          <cell r="D238">
            <v>195.27</v>
          </cell>
          <cell r="E238">
            <v>9</v>
          </cell>
          <cell r="F238">
            <v>19997.27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132450</v>
          </cell>
          <cell r="L238">
            <v>132450</v>
          </cell>
          <cell r="M238">
            <v>0</v>
          </cell>
          <cell r="N238">
            <v>0</v>
          </cell>
          <cell r="O238" t="str">
            <v>Опл. лотереи "Эколот-6"</v>
          </cell>
        </row>
        <row r="239">
          <cell r="A239">
            <v>9</v>
          </cell>
          <cell r="B239">
            <v>214</v>
          </cell>
          <cell r="C239">
            <v>7783</v>
          </cell>
          <cell r="D239">
            <v>195.27</v>
          </cell>
          <cell r="E239">
            <v>9</v>
          </cell>
          <cell r="F239">
            <v>19997.27</v>
          </cell>
          <cell r="G239">
            <v>0</v>
          </cell>
          <cell r="H239">
            <v>1</v>
          </cell>
          <cell r="I239">
            <v>0</v>
          </cell>
          <cell r="J239">
            <v>0</v>
          </cell>
          <cell r="K239">
            <v>86900</v>
          </cell>
          <cell r="L239">
            <v>86900</v>
          </cell>
          <cell r="M239">
            <v>0</v>
          </cell>
          <cell r="N239">
            <v>0</v>
          </cell>
          <cell r="O239" t="str">
            <v>Опл. лотереи "Эколот-6"</v>
          </cell>
        </row>
        <row r="240">
          <cell r="A240">
            <v>9</v>
          </cell>
          <cell r="B240">
            <v>214</v>
          </cell>
          <cell r="C240">
            <v>7948</v>
          </cell>
          <cell r="D240">
            <v>195.27</v>
          </cell>
          <cell r="E240">
            <v>9</v>
          </cell>
          <cell r="F240">
            <v>19997.27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66850</v>
          </cell>
          <cell r="L240">
            <v>66850</v>
          </cell>
          <cell r="M240">
            <v>0</v>
          </cell>
          <cell r="N240">
            <v>0</v>
          </cell>
          <cell r="O240" t="str">
            <v>Опл. лотереи "Эколот-6"</v>
          </cell>
        </row>
        <row r="241">
          <cell r="A241">
            <v>9</v>
          </cell>
          <cell r="B241">
            <v>214</v>
          </cell>
          <cell r="C241">
            <v>8104</v>
          </cell>
          <cell r="D241">
            <v>195.27</v>
          </cell>
          <cell r="E241">
            <v>9</v>
          </cell>
          <cell r="F241">
            <v>19997.27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121500</v>
          </cell>
          <cell r="L241">
            <v>121500</v>
          </cell>
          <cell r="M241">
            <v>0</v>
          </cell>
          <cell r="N241">
            <v>0</v>
          </cell>
          <cell r="O241" t="str">
            <v>Опл. лотереи "Эколот-6"</v>
          </cell>
        </row>
        <row r="242">
          <cell r="A242">
            <v>9</v>
          </cell>
          <cell r="B242">
            <v>214</v>
          </cell>
          <cell r="C242">
            <v>8137</v>
          </cell>
          <cell r="D242">
            <v>195.27</v>
          </cell>
          <cell r="E242">
            <v>9</v>
          </cell>
          <cell r="F242">
            <v>19997.27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55550</v>
          </cell>
          <cell r="L242">
            <v>55550</v>
          </cell>
          <cell r="M242">
            <v>0</v>
          </cell>
          <cell r="N242">
            <v>0</v>
          </cell>
          <cell r="O242" t="str">
            <v>Опл. лотереи "Эколот-6"</v>
          </cell>
        </row>
        <row r="243">
          <cell r="A243">
            <v>9</v>
          </cell>
          <cell r="B243">
            <v>214</v>
          </cell>
          <cell r="C243">
            <v>3563</v>
          </cell>
          <cell r="D243">
            <v>195.28</v>
          </cell>
          <cell r="E243">
            <v>0</v>
          </cell>
          <cell r="F243">
            <v>19997.28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312950</v>
          </cell>
          <cell r="L243">
            <v>312950</v>
          </cell>
          <cell r="M243">
            <v>0</v>
          </cell>
          <cell r="N243">
            <v>0</v>
          </cell>
          <cell r="O243" t="str">
            <v>Опл. лотереи "Эколот-7"</v>
          </cell>
        </row>
        <row r="244">
          <cell r="A244">
            <v>9</v>
          </cell>
          <cell r="B244">
            <v>214</v>
          </cell>
          <cell r="C244">
            <v>5996</v>
          </cell>
          <cell r="D244">
            <v>195.28</v>
          </cell>
          <cell r="E244">
            <v>0</v>
          </cell>
          <cell r="F244">
            <v>19997.28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70000</v>
          </cell>
          <cell r="L244">
            <v>70000</v>
          </cell>
          <cell r="M244">
            <v>0</v>
          </cell>
          <cell r="N244">
            <v>0</v>
          </cell>
          <cell r="O244" t="str">
            <v>Опл. лотереи "Эколот-7"</v>
          </cell>
        </row>
        <row r="245">
          <cell r="A245">
            <v>9</v>
          </cell>
          <cell r="B245">
            <v>214</v>
          </cell>
          <cell r="C245">
            <v>7783</v>
          </cell>
          <cell r="D245">
            <v>195.28</v>
          </cell>
          <cell r="E245">
            <v>0</v>
          </cell>
          <cell r="F245">
            <v>19997.28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453000</v>
          </cell>
          <cell r="L245">
            <v>453000</v>
          </cell>
          <cell r="M245">
            <v>0</v>
          </cell>
          <cell r="N245">
            <v>0</v>
          </cell>
          <cell r="O245" t="str">
            <v>Опл. лотереи "Эколот-7"</v>
          </cell>
        </row>
        <row r="246">
          <cell r="A246">
            <v>9</v>
          </cell>
          <cell r="B246">
            <v>214</v>
          </cell>
          <cell r="C246">
            <v>7948</v>
          </cell>
          <cell r="D246">
            <v>195.28</v>
          </cell>
          <cell r="E246">
            <v>0</v>
          </cell>
          <cell r="F246">
            <v>19997.28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442000</v>
          </cell>
          <cell r="L246">
            <v>442000</v>
          </cell>
          <cell r="M246">
            <v>0</v>
          </cell>
          <cell r="N246">
            <v>0</v>
          </cell>
          <cell r="O246" t="str">
            <v>Опл. лотереи "Эколот-7"</v>
          </cell>
        </row>
        <row r="247">
          <cell r="A247">
            <v>9</v>
          </cell>
          <cell r="B247">
            <v>214</v>
          </cell>
          <cell r="C247">
            <v>8002</v>
          </cell>
          <cell r="D247">
            <v>195.28</v>
          </cell>
          <cell r="E247">
            <v>0</v>
          </cell>
          <cell r="F247">
            <v>19997.28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411000</v>
          </cell>
          <cell r="L247">
            <v>411000</v>
          </cell>
          <cell r="M247">
            <v>0</v>
          </cell>
          <cell r="N247">
            <v>0</v>
          </cell>
          <cell r="O247" t="str">
            <v>Опл. лотереи "Эколот-7"</v>
          </cell>
        </row>
        <row r="248">
          <cell r="A248">
            <v>9</v>
          </cell>
          <cell r="B248">
            <v>214</v>
          </cell>
          <cell r="C248">
            <v>8104</v>
          </cell>
          <cell r="D248">
            <v>195.28</v>
          </cell>
          <cell r="E248">
            <v>0</v>
          </cell>
          <cell r="F248">
            <v>19997.28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452000</v>
          </cell>
          <cell r="L248">
            <v>452000</v>
          </cell>
          <cell r="M248">
            <v>0</v>
          </cell>
          <cell r="N248">
            <v>0</v>
          </cell>
          <cell r="O248" t="str">
            <v>Опл. лотереи "Эколот-7"</v>
          </cell>
        </row>
        <row r="249">
          <cell r="A249">
            <v>9</v>
          </cell>
          <cell r="B249">
            <v>214</v>
          </cell>
          <cell r="C249">
            <v>8137</v>
          </cell>
          <cell r="D249">
            <v>195.28</v>
          </cell>
          <cell r="E249">
            <v>0</v>
          </cell>
          <cell r="F249">
            <v>19997.28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261000</v>
          </cell>
          <cell r="L249">
            <v>261000</v>
          </cell>
          <cell r="M249">
            <v>0</v>
          </cell>
          <cell r="N249">
            <v>0</v>
          </cell>
          <cell r="O249" t="str">
            <v>Опл. лотереи "Эколот-7"</v>
          </cell>
        </row>
        <row r="250">
          <cell r="A250">
            <v>9</v>
          </cell>
          <cell r="B250">
            <v>214</v>
          </cell>
          <cell r="C250">
            <v>8298</v>
          </cell>
          <cell r="D250">
            <v>195.28</v>
          </cell>
          <cell r="E250">
            <v>0</v>
          </cell>
          <cell r="F250">
            <v>19997.28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10000</v>
          </cell>
          <cell r="L250">
            <v>10000</v>
          </cell>
          <cell r="M250">
            <v>0</v>
          </cell>
          <cell r="N250">
            <v>0</v>
          </cell>
          <cell r="O250" t="str">
            <v>Опл. лотереи "Эколот-7"</v>
          </cell>
        </row>
        <row r="251">
          <cell r="A251">
            <v>9</v>
          </cell>
          <cell r="B251">
            <v>214</v>
          </cell>
          <cell r="C251">
            <v>3563</v>
          </cell>
          <cell r="D251">
            <v>195.3</v>
          </cell>
          <cell r="E251">
            <v>0</v>
          </cell>
          <cell r="F251">
            <v>19997.3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401700</v>
          </cell>
          <cell r="L251">
            <v>401700</v>
          </cell>
          <cell r="M251">
            <v>0</v>
          </cell>
          <cell r="N251">
            <v>0</v>
          </cell>
          <cell r="O251" t="str">
            <v>Опл. лотереи "Эколот-8"</v>
          </cell>
        </row>
        <row r="252">
          <cell r="A252">
            <v>9</v>
          </cell>
          <cell r="B252">
            <v>214</v>
          </cell>
          <cell r="C252">
            <v>5996</v>
          </cell>
          <cell r="D252">
            <v>195.3</v>
          </cell>
          <cell r="E252">
            <v>0</v>
          </cell>
          <cell r="F252">
            <v>19997.3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77800</v>
          </cell>
          <cell r="L252">
            <v>77800</v>
          </cell>
          <cell r="M252">
            <v>0</v>
          </cell>
          <cell r="N252">
            <v>0</v>
          </cell>
          <cell r="O252" t="str">
            <v>Опл. лотереи "Эколот-8"</v>
          </cell>
        </row>
        <row r="253">
          <cell r="A253">
            <v>9</v>
          </cell>
          <cell r="B253">
            <v>214</v>
          </cell>
          <cell r="C253">
            <v>7783</v>
          </cell>
          <cell r="D253">
            <v>195.3</v>
          </cell>
          <cell r="E253">
            <v>0</v>
          </cell>
          <cell r="F253">
            <v>19997.3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174700</v>
          </cell>
          <cell r="L253">
            <v>174700</v>
          </cell>
          <cell r="M253">
            <v>0</v>
          </cell>
          <cell r="N253">
            <v>0</v>
          </cell>
          <cell r="O253" t="str">
            <v>Опл. лотереи "Эколот-8"</v>
          </cell>
        </row>
        <row r="254">
          <cell r="A254">
            <v>9</v>
          </cell>
          <cell r="B254">
            <v>214</v>
          </cell>
          <cell r="C254">
            <v>7948</v>
          </cell>
          <cell r="D254">
            <v>195.3</v>
          </cell>
          <cell r="E254">
            <v>0</v>
          </cell>
          <cell r="F254">
            <v>19997.3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455500</v>
          </cell>
          <cell r="L254">
            <v>455500</v>
          </cell>
          <cell r="M254">
            <v>0</v>
          </cell>
          <cell r="N254">
            <v>0</v>
          </cell>
          <cell r="O254" t="str">
            <v>Опл. лотереи "Эколот-8"</v>
          </cell>
        </row>
        <row r="255">
          <cell r="A255">
            <v>9</v>
          </cell>
          <cell r="B255">
            <v>214</v>
          </cell>
          <cell r="C255">
            <v>8002</v>
          </cell>
          <cell r="D255">
            <v>195.3</v>
          </cell>
          <cell r="E255">
            <v>0</v>
          </cell>
          <cell r="F255">
            <v>19997.3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176800</v>
          </cell>
          <cell r="L255">
            <v>176800</v>
          </cell>
          <cell r="M255">
            <v>0</v>
          </cell>
          <cell r="N255">
            <v>0</v>
          </cell>
          <cell r="O255" t="str">
            <v>Опл. лотереи "Эколот-8"</v>
          </cell>
        </row>
        <row r="256">
          <cell r="A256">
            <v>9</v>
          </cell>
          <cell r="B256">
            <v>214</v>
          </cell>
          <cell r="C256">
            <v>8104</v>
          </cell>
          <cell r="D256">
            <v>195.3</v>
          </cell>
          <cell r="E256">
            <v>0</v>
          </cell>
          <cell r="F256">
            <v>19997.3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223300</v>
          </cell>
          <cell r="L256">
            <v>223300</v>
          </cell>
          <cell r="M256">
            <v>0</v>
          </cell>
          <cell r="N256">
            <v>0</v>
          </cell>
          <cell r="O256" t="str">
            <v>Опл. лотереи "Эколот-8"</v>
          </cell>
        </row>
        <row r="257">
          <cell r="A257">
            <v>9</v>
          </cell>
          <cell r="B257">
            <v>214</v>
          </cell>
          <cell r="C257">
            <v>8137</v>
          </cell>
          <cell r="D257">
            <v>195.3</v>
          </cell>
          <cell r="E257">
            <v>0</v>
          </cell>
          <cell r="F257">
            <v>19997.3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179200</v>
          </cell>
          <cell r="L257">
            <v>179200</v>
          </cell>
          <cell r="M257">
            <v>0</v>
          </cell>
          <cell r="N257">
            <v>0</v>
          </cell>
          <cell r="O257" t="str">
            <v>Опл. лотереи "Эколот-8"</v>
          </cell>
        </row>
        <row r="258">
          <cell r="A258">
            <v>9</v>
          </cell>
          <cell r="B258">
            <v>214</v>
          </cell>
          <cell r="C258">
            <v>8298</v>
          </cell>
          <cell r="D258">
            <v>195.3</v>
          </cell>
          <cell r="E258">
            <v>0</v>
          </cell>
          <cell r="F258">
            <v>19997.3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209400</v>
          </cell>
          <cell r="L258">
            <v>209400</v>
          </cell>
          <cell r="M258">
            <v>0</v>
          </cell>
          <cell r="N258">
            <v>0</v>
          </cell>
          <cell r="O258" t="str">
            <v>Опл. лотереи "Эколот-8"</v>
          </cell>
        </row>
        <row r="259">
          <cell r="A259">
            <v>9</v>
          </cell>
          <cell r="B259">
            <v>214</v>
          </cell>
          <cell r="C259">
            <v>3563</v>
          </cell>
          <cell r="D259">
            <v>195.31</v>
          </cell>
          <cell r="E259">
            <v>0</v>
          </cell>
          <cell r="F259">
            <v>19997.310000000001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451975</v>
          </cell>
          <cell r="L259">
            <v>451975</v>
          </cell>
          <cell r="M259">
            <v>0</v>
          </cell>
          <cell r="N259">
            <v>0</v>
          </cell>
          <cell r="O259" t="str">
            <v>Опл. лотереи "Эколот-9"</v>
          </cell>
        </row>
        <row r="260">
          <cell r="A260">
            <v>9</v>
          </cell>
          <cell r="B260">
            <v>214</v>
          </cell>
          <cell r="C260">
            <v>5996</v>
          </cell>
          <cell r="D260">
            <v>195.31</v>
          </cell>
          <cell r="E260">
            <v>0</v>
          </cell>
          <cell r="F260">
            <v>19997.310000000001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634900</v>
          </cell>
          <cell r="L260">
            <v>634900</v>
          </cell>
          <cell r="M260">
            <v>0</v>
          </cell>
          <cell r="N260">
            <v>0</v>
          </cell>
          <cell r="O260" t="str">
            <v>Опл. лотереи "Эколот-9"</v>
          </cell>
        </row>
        <row r="261">
          <cell r="A261">
            <v>9</v>
          </cell>
          <cell r="B261">
            <v>214</v>
          </cell>
          <cell r="C261">
            <v>7783</v>
          </cell>
          <cell r="D261">
            <v>195.31</v>
          </cell>
          <cell r="E261">
            <v>0</v>
          </cell>
          <cell r="F261">
            <v>19997.310000000001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435550</v>
          </cell>
          <cell r="L261">
            <v>435550</v>
          </cell>
          <cell r="M261">
            <v>0</v>
          </cell>
          <cell r="N261">
            <v>0</v>
          </cell>
          <cell r="O261" t="str">
            <v>Опл. лотереи "Эколот-9"</v>
          </cell>
        </row>
        <row r="262">
          <cell r="A262">
            <v>9</v>
          </cell>
          <cell r="B262">
            <v>214</v>
          </cell>
          <cell r="C262">
            <v>7845</v>
          </cell>
          <cell r="D262">
            <v>195.31</v>
          </cell>
          <cell r="E262">
            <v>0</v>
          </cell>
          <cell r="F262">
            <v>19997.310000000001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851475</v>
          </cell>
          <cell r="L262">
            <v>851475</v>
          </cell>
          <cell r="M262">
            <v>0</v>
          </cell>
          <cell r="N262">
            <v>0</v>
          </cell>
          <cell r="O262" t="str">
            <v>Опл. лотереи "Эколот-9"</v>
          </cell>
        </row>
        <row r="263">
          <cell r="A263">
            <v>9</v>
          </cell>
          <cell r="B263">
            <v>214</v>
          </cell>
          <cell r="C263">
            <v>7948</v>
          </cell>
          <cell r="D263">
            <v>195.31</v>
          </cell>
          <cell r="E263">
            <v>0</v>
          </cell>
          <cell r="F263">
            <v>19997.310000000001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934900</v>
          </cell>
          <cell r="L263">
            <v>934900</v>
          </cell>
          <cell r="M263">
            <v>0</v>
          </cell>
          <cell r="N263">
            <v>0</v>
          </cell>
          <cell r="O263" t="str">
            <v>Опл. лотереи "Эколот-9"</v>
          </cell>
        </row>
        <row r="264">
          <cell r="A264">
            <v>9</v>
          </cell>
          <cell r="B264">
            <v>214</v>
          </cell>
          <cell r="C264">
            <v>8002</v>
          </cell>
          <cell r="D264">
            <v>195.31</v>
          </cell>
          <cell r="E264">
            <v>0</v>
          </cell>
          <cell r="F264">
            <v>19997.310000000001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677500</v>
          </cell>
          <cell r="L264">
            <v>677500</v>
          </cell>
          <cell r="M264">
            <v>0</v>
          </cell>
          <cell r="N264">
            <v>0</v>
          </cell>
          <cell r="O264" t="str">
            <v>Опл. лотереи "Эколот-9"</v>
          </cell>
        </row>
        <row r="265">
          <cell r="A265">
            <v>9</v>
          </cell>
          <cell r="B265">
            <v>214</v>
          </cell>
          <cell r="C265">
            <v>8104</v>
          </cell>
          <cell r="D265">
            <v>195.31</v>
          </cell>
          <cell r="E265">
            <v>0</v>
          </cell>
          <cell r="F265">
            <v>19997.310000000001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140500</v>
          </cell>
          <cell r="L265">
            <v>140500</v>
          </cell>
          <cell r="M265">
            <v>0</v>
          </cell>
          <cell r="N265">
            <v>0</v>
          </cell>
          <cell r="O265" t="str">
            <v>Опл. лотереи "Эколот-9"</v>
          </cell>
        </row>
        <row r="266">
          <cell r="A266">
            <v>9</v>
          </cell>
          <cell r="B266">
            <v>214</v>
          </cell>
          <cell r="C266">
            <v>8137</v>
          </cell>
          <cell r="D266">
            <v>195.31</v>
          </cell>
          <cell r="E266">
            <v>0</v>
          </cell>
          <cell r="F266">
            <v>19997.310000000001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221850</v>
          </cell>
          <cell r="L266">
            <v>221850</v>
          </cell>
          <cell r="M266">
            <v>0</v>
          </cell>
          <cell r="N266">
            <v>0</v>
          </cell>
          <cell r="O266" t="str">
            <v>Опл. лотереи "Эколот-9"</v>
          </cell>
        </row>
        <row r="267">
          <cell r="A267">
            <v>9</v>
          </cell>
          <cell r="B267">
            <v>214</v>
          </cell>
          <cell r="C267">
            <v>8298</v>
          </cell>
          <cell r="D267">
            <v>195.31</v>
          </cell>
          <cell r="E267">
            <v>0</v>
          </cell>
          <cell r="F267">
            <v>19997.310000000001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362300</v>
          </cell>
          <cell r="L267">
            <v>362300</v>
          </cell>
          <cell r="M267">
            <v>0</v>
          </cell>
          <cell r="N267">
            <v>0</v>
          </cell>
          <cell r="O267" t="str">
            <v>Опл. лотереи "Эколот-9"</v>
          </cell>
        </row>
        <row r="268">
          <cell r="A268">
            <v>9</v>
          </cell>
          <cell r="B268">
            <v>214</v>
          </cell>
          <cell r="C268">
            <v>8533</v>
          </cell>
          <cell r="D268">
            <v>195.31</v>
          </cell>
          <cell r="E268">
            <v>0</v>
          </cell>
          <cell r="F268">
            <v>19997.310000000001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61600</v>
          </cell>
          <cell r="L268">
            <v>61600</v>
          </cell>
          <cell r="M268">
            <v>0</v>
          </cell>
          <cell r="N268">
            <v>0</v>
          </cell>
          <cell r="O268" t="str">
            <v>Опл. лотереи "Эколот-9"</v>
          </cell>
        </row>
        <row r="269">
          <cell r="A269">
            <v>9</v>
          </cell>
          <cell r="B269">
            <v>214</v>
          </cell>
          <cell r="C269">
            <v>8659</v>
          </cell>
          <cell r="D269">
            <v>195.31</v>
          </cell>
          <cell r="E269">
            <v>0</v>
          </cell>
          <cell r="F269">
            <v>19997.310000000001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431350</v>
          </cell>
          <cell r="L269">
            <v>431350</v>
          </cell>
          <cell r="M269">
            <v>0</v>
          </cell>
          <cell r="N269">
            <v>0</v>
          </cell>
          <cell r="O269" t="str">
            <v>Опл. лотереи "Эколот-9"</v>
          </cell>
        </row>
        <row r="270">
          <cell r="A270">
            <v>9</v>
          </cell>
          <cell r="B270">
            <v>214</v>
          </cell>
          <cell r="C270">
            <v>3563</v>
          </cell>
          <cell r="D270">
            <v>198.07</v>
          </cell>
          <cell r="E270">
            <v>9</v>
          </cell>
          <cell r="F270">
            <v>29896.07</v>
          </cell>
          <cell r="G270">
            <v>0</v>
          </cell>
          <cell r="H270">
            <v>2</v>
          </cell>
          <cell r="I270">
            <v>0</v>
          </cell>
          <cell r="J270">
            <v>10650</v>
          </cell>
          <cell r="K270">
            <v>10650</v>
          </cell>
          <cell r="L270">
            <v>0</v>
          </cell>
          <cell r="M270">
            <v>0</v>
          </cell>
          <cell r="N270">
            <v>0</v>
          </cell>
          <cell r="O270" t="str">
            <v>Расчеты по местным лотереям</v>
          </cell>
        </row>
        <row r="271">
          <cell r="A271">
            <v>9</v>
          </cell>
          <cell r="B271">
            <v>214</v>
          </cell>
          <cell r="C271">
            <v>7948</v>
          </cell>
          <cell r="D271">
            <v>198.07</v>
          </cell>
          <cell r="E271">
            <v>9</v>
          </cell>
          <cell r="F271">
            <v>29896.07</v>
          </cell>
          <cell r="G271">
            <v>0</v>
          </cell>
          <cell r="H271">
            <v>2</v>
          </cell>
          <cell r="I271">
            <v>0</v>
          </cell>
          <cell r="J271">
            <v>8000</v>
          </cell>
          <cell r="K271">
            <v>8000</v>
          </cell>
          <cell r="L271">
            <v>0</v>
          </cell>
          <cell r="M271">
            <v>0</v>
          </cell>
          <cell r="N271">
            <v>0</v>
          </cell>
          <cell r="O271" t="str">
            <v>Расчеты по местным лотереям</v>
          </cell>
        </row>
        <row r="272">
          <cell r="A272">
            <v>9</v>
          </cell>
          <cell r="B272">
            <v>214</v>
          </cell>
          <cell r="C272">
            <v>8104</v>
          </cell>
          <cell r="D272">
            <v>198.07</v>
          </cell>
          <cell r="E272">
            <v>9</v>
          </cell>
          <cell r="F272">
            <v>29896.07</v>
          </cell>
          <cell r="G272">
            <v>0</v>
          </cell>
          <cell r="H272">
            <v>2</v>
          </cell>
          <cell r="I272">
            <v>0</v>
          </cell>
          <cell r="J272">
            <v>27100</v>
          </cell>
          <cell r="K272">
            <v>27100</v>
          </cell>
          <cell r="L272">
            <v>0</v>
          </cell>
          <cell r="M272">
            <v>0</v>
          </cell>
          <cell r="N272">
            <v>0</v>
          </cell>
          <cell r="O272" t="str">
            <v>Расчеты по местным лотереям</v>
          </cell>
        </row>
        <row r="273">
          <cell r="A273">
            <v>9</v>
          </cell>
          <cell r="B273">
            <v>214</v>
          </cell>
          <cell r="C273">
            <v>8533</v>
          </cell>
          <cell r="D273">
            <v>198.07</v>
          </cell>
          <cell r="E273">
            <v>9</v>
          </cell>
          <cell r="F273">
            <v>29896.07</v>
          </cell>
          <cell r="G273">
            <v>0</v>
          </cell>
          <cell r="H273">
            <v>2</v>
          </cell>
          <cell r="I273">
            <v>0</v>
          </cell>
          <cell r="J273">
            <v>1100</v>
          </cell>
          <cell r="K273">
            <v>1100</v>
          </cell>
          <cell r="L273">
            <v>0</v>
          </cell>
          <cell r="M273">
            <v>0</v>
          </cell>
          <cell r="N273">
            <v>0</v>
          </cell>
          <cell r="O273" t="str">
            <v>Расчеты по местным лотереям</v>
          </cell>
        </row>
        <row r="274">
          <cell r="A274">
            <v>9</v>
          </cell>
          <cell r="B274">
            <v>214</v>
          </cell>
          <cell r="C274">
            <v>8659</v>
          </cell>
          <cell r="D274">
            <v>198.07</v>
          </cell>
          <cell r="E274">
            <v>9</v>
          </cell>
          <cell r="F274">
            <v>29896.07</v>
          </cell>
          <cell r="G274">
            <v>0</v>
          </cell>
          <cell r="H274">
            <v>2</v>
          </cell>
          <cell r="I274">
            <v>0</v>
          </cell>
          <cell r="J274">
            <v>2000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 t="str">
            <v>Расчеты по местным лотереям</v>
          </cell>
        </row>
        <row r="275">
          <cell r="A275">
            <v>9</v>
          </cell>
          <cell r="B275">
            <v>214</v>
          </cell>
          <cell r="C275">
            <v>7845</v>
          </cell>
          <cell r="D275">
            <v>198.11</v>
          </cell>
          <cell r="E275">
            <v>9</v>
          </cell>
          <cell r="F275">
            <v>29896.11</v>
          </cell>
          <cell r="G275">
            <v>0</v>
          </cell>
          <cell r="H275">
            <v>2</v>
          </cell>
          <cell r="I275">
            <v>0</v>
          </cell>
          <cell r="J275">
            <v>14931.44</v>
          </cell>
          <cell r="K275">
            <v>14931.44</v>
          </cell>
          <cell r="L275">
            <v>0</v>
          </cell>
          <cell r="M275">
            <v>0</v>
          </cell>
          <cell r="N275">
            <v>0</v>
          </cell>
          <cell r="O275" t="str">
            <v>"Sprint-Mexribonlik-2" lotereyasi bo`yicha xisob-kitoblar</v>
          </cell>
        </row>
        <row r="276">
          <cell r="A276">
            <v>9</v>
          </cell>
          <cell r="B276">
            <v>214</v>
          </cell>
          <cell r="C276">
            <v>8104</v>
          </cell>
          <cell r="D276">
            <v>198.11</v>
          </cell>
          <cell r="E276">
            <v>9</v>
          </cell>
          <cell r="F276">
            <v>29896.11</v>
          </cell>
          <cell r="G276">
            <v>0</v>
          </cell>
          <cell r="H276">
            <v>2</v>
          </cell>
          <cell r="I276">
            <v>0</v>
          </cell>
          <cell r="J276">
            <v>273775</v>
          </cell>
          <cell r="K276">
            <v>273775</v>
          </cell>
          <cell r="L276">
            <v>0</v>
          </cell>
          <cell r="M276">
            <v>0</v>
          </cell>
          <cell r="N276">
            <v>0</v>
          </cell>
          <cell r="O276" t="str">
            <v>"Sprint-Mexribonlik-2" lotereyasi bo`yicha xisob-kitoblar</v>
          </cell>
        </row>
        <row r="277">
          <cell r="A277">
            <v>9</v>
          </cell>
          <cell r="B277">
            <v>214</v>
          </cell>
          <cell r="C277">
            <v>8137</v>
          </cell>
          <cell r="D277">
            <v>198.11</v>
          </cell>
          <cell r="E277">
            <v>9</v>
          </cell>
          <cell r="F277">
            <v>29896.11</v>
          </cell>
          <cell r="G277">
            <v>0</v>
          </cell>
          <cell r="H277">
            <v>2</v>
          </cell>
          <cell r="I277">
            <v>0</v>
          </cell>
          <cell r="J277">
            <v>80432</v>
          </cell>
          <cell r="K277">
            <v>80432</v>
          </cell>
          <cell r="L277">
            <v>0</v>
          </cell>
          <cell r="M277">
            <v>0</v>
          </cell>
          <cell r="N277">
            <v>0</v>
          </cell>
          <cell r="O277" t="str">
            <v>"Sprint-Mexribonlik-2" lotereyasi bo`yicha xisob-kitoblar</v>
          </cell>
        </row>
        <row r="278">
          <cell r="A278">
            <v>9</v>
          </cell>
          <cell r="B278">
            <v>214</v>
          </cell>
          <cell r="C278">
            <v>8298</v>
          </cell>
          <cell r="D278">
            <v>198.11</v>
          </cell>
          <cell r="E278">
            <v>9</v>
          </cell>
          <cell r="F278">
            <v>29896.11</v>
          </cell>
          <cell r="G278">
            <v>0</v>
          </cell>
          <cell r="H278">
            <v>2</v>
          </cell>
          <cell r="I278">
            <v>0</v>
          </cell>
          <cell r="J278">
            <v>129550</v>
          </cell>
          <cell r="K278">
            <v>0</v>
          </cell>
          <cell r="L278">
            <v>0</v>
          </cell>
          <cell r="M278">
            <v>0</v>
          </cell>
          <cell r="N278">
            <v>129550</v>
          </cell>
          <cell r="O278" t="str">
            <v>"Sprint-Mexribonlik-2" lotereyasi bo`yicha xisob-kitoblar</v>
          </cell>
        </row>
        <row r="279">
          <cell r="A279">
            <v>9</v>
          </cell>
          <cell r="B279">
            <v>214</v>
          </cell>
          <cell r="C279">
            <v>8533</v>
          </cell>
          <cell r="D279">
            <v>198.11</v>
          </cell>
          <cell r="E279">
            <v>9</v>
          </cell>
          <cell r="F279">
            <v>29896.11</v>
          </cell>
          <cell r="G279">
            <v>0</v>
          </cell>
          <cell r="H279">
            <v>2</v>
          </cell>
          <cell r="I279">
            <v>0</v>
          </cell>
          <cell r="J279">
            <v>16200</v>
          </cell>
          <cell r="K279">
            <v>39325</v>
          </cell>
          <cell r="L279">
            <v>23125</v>
          </cell>
          <cell r="M279">
            <v>0</v>
          </cell>
          <cell r="N279">
            <v>0</v>
          </cell>
          <cell r="O279" t="str">
            <v>"Sprint-Mexribonlik-2" lotereyasi bo`yicha xisob-kitoblar</v>
          </cell>
        </row>
        <row r="280">
          <cell r="A280">
            <v>9</v>
          </cell>
          <cell r="B280">
            <v>214</v>
          </cell>
          <cell r="C280">
            <v>8659</v>
          </cell>
          <cell r="D280">
            <v>198.11</v>
          </cell>
          <cell r="E280">
            <v>9</v>
          </cell>
          <cell r="F280">
            <v>29896.11</v>
          </cell>
          <cell r="G280">
            <v>0</v>
          </cell>
          <cell r="H280">
            <v>2</v>
          </cell>
          <cell r="I280">
            <v>0</v>
          </cell>
          <cell r="J280">
            <v>46030.25</v>
          </cell>
          <cell r="K280">
            <v>46050.12</v>
          </cell>
          <cell r="L280">
            <v>19.87</v>
          </cell>
          <cell r="M280">
            <v>0</v>
          </cell>
          <cell r="N280">
            <v>0</v>
          </cell>
          <cell r="O280" t="str">
            <v>"Sprint-Mexribonlik-2" lotereyasi bo`yicha xisob-kitoblar</v>
          </cell>
        </row>
        <row r="281">
          <cell r="A281">
            <v>9</v>
          </cell>
          <cell r="B281">
            <v>214</v>
          </cell>
          <cell r="C281">
            <v>3563</v>
          </cell>
          <cell r="D281">
            <v>198.12</v>
          </cell>
          <cell r="E281">
            <v>9</v>
          </cell>
          <cell r="F281">
            <v>29896.12</v>
          </cell>
          <cell r="G281">
            <v>0</v>
          </cell>
          <cell r="H281">
            <v>2</v>
          </cell>
          <cell r="I281">
            <v>0</v>
          </cell>
          <cell r="J281">
            <v>3067.7</v>
          </cell>
          <cell r="K281">
            <v>3067.7</v>
          </cell>
          <cell r="L281">
            <v>0</v>
          </cell>
          <cell r="M281">
            <v>0</v>
          </cell>
          <cell r="N281">
            <v>0</v>
          </cell>
          <cell r="O281" t="str">
            <v>"Baxt qushi" lotereyasi bo`yicha xisob-kitoblar</v>
          </cell>
        </row>
        <row r="282">
          <cell r="A282">
            <v>9</v>
          </cell>
          <cell r="B282">
            <v>214</v>
          </cell>
          <cell r="C282">
            <v>7948</v>
          </cell>
          <cell r="D282">
            <v>198.12</v>
          </cell>
          <cell r="E282">
            <v>9</v>
          </cell>
          <cell r="F282">
            <v>29896.12</v>
          </cell>
          <cell r="G282">
            <v>0</v>
          </cell>
          <cell r="H282">
            <v>2</v>
          </cell>
          <cell r="I282">
            <v>0</v>
          </cell>
          <cell r="J282">
            <v>79580</v>
          </cell>
          <cell r="K282">
            <v>79580</v>
          </cell>
          <cell r="L282">
            <v>0</v>
          </cell>
          <cell r="M282">
            <v>0</v>
          </cell>
          <cell r="N282">
            <v>0</v>
          </cell>
          <cell r="O282" t="str">
            <v>"Baxt qushi" lotereyasi bo`yicha xisob-kitoblar</v>
          </cell>
        </row>
        <row r="283">
          <cell r="A283">
            <v>9</v>
          </cell>
          <cell r="B283">
            <v>214</v>
          </cell>
          <cell r="C283">
            <v>8298</v>
          </cell>
          <cell r="D283">
            <v>198.12</v>
          </cell>
          <cell r="E283">
            <v>9</v>
          </cell>
          <cell r="F283">
            <v>29896.12</v>
          </cell>
          <cell r="G283">
            <v>0</v>
          </cell>
          <cell r="H283">
            <v>2</v>
          </cell>
          <cell r="I283">
            <v>0</v>
          </cell>
          <cell r="J283">
            <v>0</v>
          </cell>
          <cell r="K283">
            <v>600</v>
          </cell>
          <cell r="L283">
            <v>600</v>
          </cell>
          <cell r="M283">
            <v>0</v>
          </cell>
          <cell r="N283">
            <v>0</v>
          </cell>
          <cell r="O283" t="str">
            <v>"Baxt qushi" lotereyasi bo`yicha xisob-kitoblar</v>
          </cell>
        </row>
        <row r="284">
          <cell r="A284">
            <v>9</v>
          </cell>
          <cell r="B284">
            <v>214</v>
          </cell>
          <cell r="C284">
            <v>8533</v>
          </cell>
          <cell r="D284">
            <v>198.12</v>
          </cell>
          <cell r="E284">
            <v>9</v>
          </cell>
          <cell r="F284">
            <v>29896.12</v>
          </cell>
          <cell r="G284">
            <v>0</v>
          </cell>
          <cell r="H284">
            <v>2</v>
          </cell>
          <cell r="I284">
            <v>0</v>
          </cell>
          <cell r="J284">
            <v>20500</v>
          </cell>
          <cell r="K284">
            <v>66000</v>
          </cell>
          <cell r="L284">
            <v>45500</v>
          </cell>
          <cell r="M284">
            <v>0</v>
          </cell>
          <cell r="N284">
            <v>0</v>
          </cell>
          <cell r="O284" t="str">
            <v>"Baxt qushi" lotereyasi bo`yicha xisob-kitoblar</v>
          </cell>
        </row>
        <row r="285">
          <cell r="A285">
            <v>9</v>
          </cell>
          <cell r="B285">
            <v>214</v>
          </cell>
          <cell r="C285">
            <v>8659</v>
          </cell>
          <cell r="D285">
            <v>198.12</v>
          </cell>
          <cell r="E285">
            <v>9</v>
          </cell>
          <cell r="F285">
            <v>29896.12</v>
          </cell>
          <cell r="G285">
            <v>0</v>
          </cell>
          <cell r="H285">
            <v>2</v>
          </cell>
          <cell r="I285">
            <v>0</v>
          </cell>
          <cell r="J285">
            <v>5909.12</v>
          </cell>
          <cell r="K285">
            <v>5909.12</v>
          </cell>
          <cell r="L285">
            <v>0</v>
          </cell>
          <cell r="M285">
            <v>0</v>
          </cell>
          <cell r="N285">
            <v>0</v>
          </cell>
          <cell r="O285" t="str">
            <v>"Baxt qushi" lotereyasi bo`yicha xisob-kitoblar</v>
          </cell>
        </row>
        <row r="286">
          <cell r="A286">
            <v>9</v>
          </cell>
          <cell r="B286">
            <v>214</v>
          </cell>
          <cell r="C286">
            <v>8002</v>
          </cell>
          <cell r="D286">
            <v>198.13</v>
          </cell>
          <cell r="E286">
            <v>9</v>
          </cell>
          <cell r="F286">
            <v>29896.13</v>
          </cell>
          <cell r="G286">
            <v>0</v>
          </cell>
          <cell r="H286">
            <v>2</v>
          </cell>
          <cell r="I286">
            <v>0</v>
          </cell>
          <cell r="J286">
            <v>1823.5</v>
          </cell>
          <cell r="K286">
            <v>1823.5</v>
          </cell>
          <cell r="L286">
            <v>0</v>
          </cell>
          <cell r="M286">
            <v>0</v>
          </cell>
          <cell r="N286">
            <v>0</v>
          </cell>
          <cell r="O286" t="str">
            <v>"Umid" lotereyasi bo`yicha xisob-kitoblar</v>
          </cell>
        </row>
        <row r="287">
          <cell r="A287">
            <v>9</v>
          </cell>
          <cell r="B287">
            <v>214</v>
          </cell>
          <cell r="C287">
            <v>8298</v>
          </cell>
          <cell r="D287">
            <v>198.13</v>
          </cell>
          <cell r="E287">
            <v>9</v>
          </cell>
          <cell r="F287">
            <v>29896.13</v>
          </cell>
          <cell r="G287">
            <v>0</v>
          </cell>
          <cell r="H287">
            <v>2</v>
          </cell>
          <cell r="I287">
            <v>0</v>
          </cell>
          <cell r="J287">
            <v>0</v>
          </cell>
          <cell r="K287">
            <v>900</v>
          </cell>
          <cell r="L287">
            <v>900</v>
          </cell>
          <cell r="M287">
            <v>0</v>
          </cell>
          <cell r="N287">
            <v>0</v>
          </cell>
          <cell r="O287" t="str">
            <v>"Umid" lotereyasi bo`yicha xisob-kitoblar</v>
          </cell>
        </row>
        <row r="288">
          <cell r="A288">
            <v>9</v>
          </cell>
          <cell r="B288">
            <v>214</v>
          </cell>
          <cell r="C288">
            <v>7845</v>
          </cell>
          <cell r="D288">
            <v>198.14</v>
          </cell>
          <cell r="E288">
            <v>9</v>
          </cell>
          <cell r="F288">
            <v>29896.14</v>
          </cell>
          <cell r="G288">
            <v>0</v>
          </cell>
          <cell r="H288">
            <v>2</v>
          </cell>
          <cell r="I288">
            <v>0</v>
          </cell>
          <cell r="J288">
            <v>300</v>
          </cell>
          <cell r="K288">
            <v>300</v>
          </cell>
          <cell r="L288">
            <v>0</v>
          </cell>
          <cell r="M288">
            <v>0</v>
          </cell>
          <cell r="N288">
            <v>0</v>
          </cell>
          <cell r="O288" t="str">
            <v>"Xazina-3" lotereyasi bo`yicha xisob-kitoblar</v>
          </cell>
        </row>
        <row r="289">
          <cell r="A289">
            <v>9</v>
          </cell>
          <cell r="B289">
            <v>214</v>
          </cell>
          <cell r="C289">
            <v>8298</v>
          </cell>
          <cell r="D289">
            <v>198.14</v>
          </cell>
          <cell r="E289">
            <v>9</v>
          </cell>
          <cell r="F289">
            <v>29896.14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300</v>
          </cell>
          <cell r="L289">
            <v>300</v>
          </cell>
          <cell r="M289">
            <v>0</v>
          </cell>
          <cell r="N289">
            <v>0</v>
          </cell>
          <cell r="O289" t="str">
            <v>"Xazina-3" lotereyasi bo`yicha xisob-kitoblar</v>
          </cell>
        </row>
        <row r="290">
          <cell r="A290">
            <v>9</v>
          </cell>
          <cell r="B290">
            <v>214</v>
          </cell>
          <cell r="C290">
            <v>8002</v>
          </cell>
          <cell r="D290">
            <v>198.15</v>
          </cell>
          <cell r="E290">
            <v>9</v>
          </cell>
          <cell r="F290">
            <v>29896.15</v>
          </cell>
          <cell r="G290">
            <v>0</v>
          </cell>
          <cell r="H290">
            <v>2</v>
          </cell>
          <cell r="I290">
            <v>0</v>
          </cell>
          <cell r="J290">
            <v>2990</v>
          </cell>
          <cell r="K290">
            <v>2990</v>
          </cell>
          <cell r="L290">
            <v>0</v>
          </cell>
          <cell r="M290">
            <v>0</v>
          </cell>
          <cell r="N290">
            <v>0</v>
          </cell>
          <cell r="O290" t="str">
            <v>"Inson manfaatlari uchun-2" lotereyasi bo`yicha xisob-kitobl</v>
          </cell>
        </row>
        <row r="291">
          <cell r="A291">
            <v>9</v>
          </cell>
          <cell r="B291">
            <v>214</v>
          </cell>
          <cell r="C291">
            <v>8104</v>
          </cell>
          <cell r="D291">
            <v>198.15</v>
          </cell>
          <cell r="E291">
            <v>9</v>
          </cell>
          <cell r="F291">
            <v>29896.15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190000</v>
          </cell>
          <cell r="L291">
            <v>190000</v>
          </cell>
          <cell r="M291">
            <v>0</v>
          </cell>
          <cell r="N291">
            <v>0</v>
          </cell>
          <cell r="O291" t="str">
            <v>"Inson manfaatlari uchun-2" lotereyasi bo`yicha xisob-kitobl</v>
          </cell>
        </row>
        <row r="292">
          <cell r="A292">
            <v>9</v>
          </cell>
          <cell r="B292">
            <v>214</v>
          </cell>
          <cell r="C292">
            <v>8298</v>
          </cell>
          <cell r="D292">
            <v>198.15</v>
          </cell>
          <cell r="E292">
            <v>9</v>
          </cell>
          <cell r="F292">
            <v>29896.15</v>
          </cell>
          <cell r="G292">
            <v>0</v>
          </cell>
          <cell r="H292">
            <v>2</v>
          </cell>
          <cell r="I292">
            <v>0</v>
          </cell>
          <cell r="J292">
            <v>0</v>
          </cell>
          <cell r="K292">
            <v>2700</v>
          </cell>
          <cell r="L292">
            <v>2700</v>
          </cell>
          <cell r="M292">
            <v>0</v>
          </cell>
          <cell r="N292">
            <v>0</v>
          </cell>
          <cell r="O292" t="str">
            <v>"Inson manfaatlari uchun-2" lotereyasi bo`yicha xisob-kitobl</v>
          </cell>
        </row>
        <row r="293">
          <cell r="A293">
            <v>9</v>
          </cell>
          <cell r="B293">
            <v>214</v>
          </cell>
          <cell r="C293">
            <v>8104</v>
          </cell>
          <cell r="D293">
            <v>198.17</v>
          </cell>
          <cell r="E293">
            <v>9</v>
          </cell>
          <cell r="F293">
            <v>29896.17</v>
          </cell>
          <cell r="G293">
            <v>0</v>
          </cell>
          <cell r="H293">
            <v>2</v>
          </cell>
          <cell r="I293">
            <v>0</v>
          </cell>
          <cell r="J293">
            <v>3300</v>
          </cell>
          <cell r="K293">
            <v>3300</v>
          </cell>
          <cell r="L293">
            <v>0</v>
          </cell>
          <cell r="M293">
            <v>0</v>
          </cell>
          <cell r="N293">
            <v>0</v>
          </cell>
          <cell r="O293" t="str">
            <v>"Oila quvonchi" lotereyasi bo`yicha xisob-kitoblar</v>
          </cell>
        </row>
        <row r="294">
          <cell r="A294">
            <v>9</v>
          </cell>
          <cell r="B294">
            <v>214</v>
          </cell>
          <cell r="C294">
            <v>8298</v>
          </cell>
          <cell r="D294">
            <v>198.17</v>
          </cell>
          <cell r="E294">
            <v>9</v>
          </cell>
          <cell r="F294">
            <v>29896.17</v>
          </cell>
          <cell r="G294">
            <v>0</v>
          </cell>
          <cell r="H294">
            <v>2</v>
          </cell>
          <cell r="I294">
            <v>0</v>
          </cell>
          <cell r="J294">
            <v>0</v>
          </cell>
          <cell r="K294">
            <v>200</v>
          </cell>
          <cell r="L294">
            <v>200</v>
          </cell>
          <cell r="M294">
            <v>0</v>
          </cell>
          <cell r="N294">
            <v>0</v>
          </cell>
          <cell r="O294" t="str">
            <v>"Oila quvonchi" lotereyasi bo`yicha xisob-kitoblar</v>
          </cell>
        </row>
        <row r="295">
          <cell r="A295">
            <v>9</v>
          </cell>
          <cell r="B295">
            <v>214</v>
          </cell>
          <cell r="C295">
            <v>8002</v>
          </cell>
          <cell r="D295">
            <v>198.19</v>
          </cell>
          <cell r="E295">
            <v>9</v>
          </cell>
          <cell r="F295">
            <v>29896.19</v>
          </cell>
          <cell r="G295">
            <v>0</v>
          </cell>
          <cell r="H295">
            <v>2</v>
          </cell>
          <cell r="I295">
            <v>0</v>
          </cell>
          <cell r="J295">
            <v>4650</v>
          </cell>
          <cell r="K295">
            <v>4650</v>
          </cell>
          <cell r="L295">
            <v>0</v>
          </cell>
          <cell r="M295">
            <v>0</v>
          </cell>
          <cell r="N295">
            <v>0</v>
          </cell>
          <cell r="O295" t="str">
            <v>"Maxalla" lotereyasi bo`yicha xisob-kitoblar</v>
          </cell>
        </row>
        <row r="296">
          <cell r="A296">
            <v>9</v>
          </cell>
          <cell r="B296">
            <v>214</v>
          </cell>
          <cell r="C296">
            <v>8298</v>
          </cell>
          <cell r="D296">
            <v>198.19</v>
          </cell>
          <cell r="E296">
            <v>9</v>
          </cell>
          <cell r="F296">
            <v>29896.19</v>
          </cell>
          <cell r="G296">
            <v>0</v>
          </cell>
          <cell r="H296">
            <v>2</v>
          </cell>
          <cell r="I296">
            <v>0</v>
          </cell>
          <cell r="J296">
            <v>0</v>
          </cell>
          <cell r="K296">
            <v>8500</v>
          </cell>
          <cell r="L296">
            <v>8750</v>
          </cell>
          <cell r="M296">
            <v>0</v>
          </cell>
          <cell r="N296">
            <v>250</v>
          </cell>
          <cell r="O296" t="str">
            <v>"Maxalla" lotereyasi bo`yicha xisob-kitoblar</v>
          </cell>
        </row>
        <row r="297">
          <cell r="A297">
            <v>9</v>
          </cell>
          <cell r="B297">
            <v>214</v>
          </cell>
          <cell r="C297">
            <v>3563</v>
          </cell>
          <cell r="D297">
            <v>198.2</v>
          </cell>
          <cell r="E297">
            <v>9</v>
          </cell>
          <cell r="F297">
            <v>29896.2</v>
          </cell>
          <cell r="G297">
            <v>0</v>
          </cell>
          <cell r="H297">
            <v>2</v>
          </cell>
          <cell r="I297">
            <v>0</v>
          </cell>
          <cell r="J297">
            <v>65239.6</v>
          </cell>
          <cell r="K297">
            <v>100535.6</v>
          </cell>
          <cell r="L297">
            <v>52440</v>
          </cell>
          <cell r="M297">
            <v>0</v>
          </cell>
          <cell r="N297">
            <v>17144</v>
          </cell>
          <cell r="O297" t="str">
            <v>"Toshkent" lotereyasi bo`yicha xisob-kitoblar</v>
          </cell>
        </row>
        <row r="298">
          <cell r="A298">
            <v>9</v>
          </cell>
          <cell r="B298">
            <v>214</v>
          </cell>
          <cell r="C298">
            <v>5996</v>
          </cell>
          <cell r="D298">
            <v>198.2</v>
          </cell>
          <cell r="E298">
            <v>9</v>
          </cell>
          <cell r="F298">
            <v>29896.2</v>
          </cell>
          <cell r="G298">
            <v>0</v>
          </cell>
          <cell r="H298">
            <v>2</v>
          </cell>
          <cell r="I298">
            <v>0</v>
          </cell>
          <cell r="J298">
            <v>1260</v>
          </cell>
          <cell r="K298">
            <v>109860</v>
          </cell>
          <cell r="L298">
            <v>216000</v>
          </cell>
          <cell r="M298">
            <v>0</v>
          </cell>
          <cell r="N298">
            <v>107400</v>
          </cell>
          <cell r="O298" t="str">
            <v>"Toshkent" lotereyasi bo`yicha xisob-kitoblar</v>
          </cell>
        </row>
        <row r="299">
          <cell r="A299">
            <v>9</v>
          </cell>
          <cell r="B299">
            <v>214</v>
          </cell>
          <cell r="C299">
            <v>7783</v>
          </cell>
          <cell r="D299">
            <v>198.2</v>
          </cell>
          <cell r="E299">
            <v>9</v>
          </cell>
          <cell r="F299">
            <v>29896.2</v>
          </cell>
          <cell r="G299">
            <v>0</v>
          </cell>
          <cell r="H299">
            <v>2</v>
          </cell>
          <cell r="I299">
            <v>0</v>
          </cell>
          <cell r="J299">
            <v>13071.2</v>
          </cell>
          <cell r="K299">
            <v>205435</v>
          </cell>
          <cell r="L299">
            <v>415320</v>
          </cell>
          <cell r="M299">
            <v>0</v>
          </cell>
          <cell r="N299">
            <v>222956.2</v>
          </cell>
          <cell r="O299" t="str">
            <v>"Toshkent" lotereyasi bo`yicha xisob-kitoblar</v>
          </cell>
        </row>
        <row r="300">
          <cell r="A300">
            <v>9</v>
          </cell>
          <cell r="B300">
            <v>214</v>
          </cell>
          <cell r="C300">
            <v>7845</v>
          </cell>
          <cell r="D300">
            <v>198.2</v>
          </cell>
          <cell r="E300">
            <v>9</v>
          </cell>
          <cell r="F300">
            <v>29896.2</v>
          </cell>
          <cell r="G300">
            <v>0</v>
          </cell>
          <cell r="H300">
            <v>2</v>
          </cell>
          <cell r="I300">
            <v>0</v>
          </cell>
          <cell r="J300">
            <v>20</v>
          </cell>
          <cell r="K300">
            <v>12415</v>
          </cell>
          <cell r="L300">
            <v>26400</v>
          </cell>
          <cell r="M300">
            <v>0</v>
          </cell>
          <cell r="N300">
            <v>14005</v>
          </cell>
          <cell r="O300" t="str">
            <v>"Toshkent" lotereyasi bo`yicha xisob-kitoblar</v>
          </cell>
        </row>
        <row r="301">
          <cell r="A301">
            <v>9</v>
          </cell>
          <cell r="B301">
            <v>214</v>
          </cell>
          <cell r="C301">
            <v>7948</v>
          </cell>
          <cell r="D301">
            <v>198.2</v>
          </cell>
          <cell r="E301">
            <v>9</v>
          </cell>
          <cell r="F301">
            <v>29896.2</v>
          </cell>
          <cell r="G301">
            <v>0</v>
          </cell>
          <cell r="H301">
            <v>2</v>
          </cell>
          <cell r="I301">
            <v>0</v>
          </cell>
          <cell r="J301">
            <v>45170</v>
          </cell>
          <cell r="K301">
            <v>254054.39999999999</v>
          </cell>
          <cell r="L301">
            <v>557700</v>
          </cell>
          <cell r="M301">
            <v>0</v>
          </cell>
          <cell r="N301">
            <v>348815.6</v>
          </cell>
          <cell r="O301" t="str">
            <v>"Toshkent" lotereyasi bo`yicha xisob-kitoblar</v>
          </cell>
        </row>
        <row r="302">
          <cell r="A302">
            <v>9</v>
          </cell>
          <cell r="B302">
            <v>214</v>
          </cell>
          <cell r="C302">
            <v>8002</v>
          </cell>
          <cell r="D302">
            <v>198.2</v>
          </cell>
          <cell r="E302">
            <v>9</v>
          </cell>
          <cell r="F302">
            <v>29896.2</v>
          </cell>
          <cell r="G302">
            <v>0</v>
          </cell>
          <cell r="H302">
            <v>2</v>
          </cell>
          <cell r="I302">
            <v>0</v>
          </cell>
          <cell r="J302">
            <v>20000.8</v>
          </cell>
          <cell r="K302">
            <v>204333</v>
          </cell>
          <cell r="L302">
            <v>275640</v>
          </cell>
          <cell r="M302">
            <v>0</v>
          </cell>
          <cell r="N302">
            <v>91307.8</v>
          </cell>
          <cell r="O302" t="str">
            <v>"Toshkent" lotereyasi bo`yicha xisob-kitoblar</v>
          </cell>
        </row>
        <row r="303">
          <cell r="A303">
            <v>9</v>
          </cell>
          <cell r="B303">
            <v>214</v>
          </cell>
          <cell r="C303">
            <v>8104</v>
          </cell>
          <cell r="D303">
            <v>198.2</v>
          </cell>
          <cell r="E303">
            <v>9</v>
          </cell>
          <cell r="F303">
            <v>29896.2</v>
          </cell>
          <cell r="G303">
            <v>0</v>
          </cell>
          <cell r="H303">
            <v>2</v>
          </cell>
          <cell r="I303">
            <v>0</v>
          </cell>
          <cell r="J303">
            <v>4800</v>
          </cell>
          <cell r="K303">
            <v>109380</v>
          </cell>
          <cell r="L303">
            <v>191460</v>
          </cell>
          <cell r="M303">
            <v>0</v>
          </cell>
          <cell r="N303">
            <v>86880</v>
          </cell>
          <cell r="O303" t="str">
            <v>"Toshkent" lotereyasi bo`yicha xisob-kitoblar</v>
          </cell>
        </row>
        <row r="304">
          <cell r="A304">
            <v>9</v>
          </cell>
          <cell r="B304">
            <v>214</v>
          </cell>
          <cell r="C304">
            <v>8137</v>
          </cell>
          <cell r="D304">
            <v>198.2</v>
          </cell>
          <cell r="E304">
            <v>9</v>
          </cell>
          <cell r="F304">
            <v>29896.2</v>
          </cell>
          <cell r="G304">
            <v>0</v>
          </cell>
          <cell r="H304">
            <v>2</v>
          </cell>
          <cell r="I304">
            <v>0</v>
          </cell>
          <cell r="J304">
            <v>4189.83</v>
          </cell>
          <cell r="K304">
            <v>88713</v>
          </cell>
          <cell r="L304">
            <v>205860</v>
          </cell>
          <cell r="M304">
            <v>0</v>
          </cell>
          <cell r="N304">
            <v>121336.83</v>
          </cell>
          <cell r="O304" t="str">
            <v>Расчеты по лотерее "Тошкент"</v>
          </cell>
        </row>
        <row r="305">
          <cell r="A305">
            <v>9</v>
          </cell>
          <cell r="B305">
            <v>214</v>
          </cell>
          <cell r="C305">
            <v>8298</v>
          </cell>
          <cell r="D305">
            <v>198.2</v>
          </cell>
          <cell r="E305">
            <v>9</v>
          </cell>
          <cell r="F305">
            <v>29896.2</v>
          </cell>
          <cell r="G305">
            <v>0</v>
          </cell>
          <cell r="H305">
            <v>2</v>
          </cell>
          <cell r="I305">
            <v>0</v>
          </cell>
          <cell r="J305">
            <v>14396.4</v>
          </cell>
          <cell r="K305">
            <v>0</v>
          </cell>
          <cell r="L305">
            <v>0</v>
          </cell>
          <cell r="M305">
            <v>0</v>
          </cell>
          <cell r="N305">
            <v>14396.4</v>
          </cell>
          <cell r="O305" t="str">
            <v>"Toshkent" lotereyasi bo`yicha xisob-kitoblar</v>
          </cell>
        </row>
        <row r="306">
          <cell r="A306">
            <v>9</v>
          </cell>
          <cell r="B306">
            <v>214</v>
          </cell>
          <cell r="C306">
            <v>8533</v>
          </cell>
          <cell r="D306">
            <v>198.2</v>
          </cell>
          <cell r="E306">
            <v>9</v>
          </cell>
          <cell r="F306">
            <v>29896.2</v>
          </cell>
          <cell r="G306">
            <v>0</v>
          </cell>
          <cell r="H306">
            <v>2</v>
          </cell>
          <cell r="I306">
            <v>0</v>
          </cell>
          <cell r="J306">
            <v>9058.7999999999993</v>
          </cell>
          <cell r="K306">
            <v>16838.8</v>
          </cell>
          <cell r="L306">
            <v>7780</v>
          </cell>
          <cell r="M306">
            <v>0</v>
          </cell>
          <cell r="N306">
            <v>0</v>
          </cell>
          <cell r="O306" t="str">
            <v>"Toshkent" lotereyasi bo`yicha xisob-kitoblar</v>
          </cell>
        </row>
        <row r="307">
          <cell r="A307">
            <v>9</v>
          </cell>
          <cell r="B307">
            <v>214</v>
          </cell>
          <cell r="C307">
            <v>8659</v>
          </cell>
          <cell r="D307">
            <v>198.2</v>
          </cell>
          <cell r="E307">
            <v>9</v>
          </cell>
          <cell r="F307">
            <v>29896.2</v>
          </cell>
          <cell r="G307">
            <v>0</v>
          </cell>
          <cell r="H307">
            <v>2</v>
          </cell>
          <cell r="I307">
            <v>0</v>
          </cell>
          <cell r="J307">
            <v>2540</v>
          </cell>
          <cell r="K307">
            <v>17995</v>
          </cell>
          <cell r="L307">
            <v>42420</v>
          </cell>
          <cell r="M307">
            <v>0</v>
          </cell>
          <cell r="N307">
            <v>26965</v>
          </cell>
          <cell r="O307" t="str">
            <v>"Toshkent" lotereyasi bo`yicha xisob-kitoblar</v>
          </cell>
        </row>
        <row r="308">
          <cell r="A308">
            <v>9</v>
          </cell>
          <cell r="B308">
            <v>214</v>
          </cell>
          <cell r="C308">
            <v>8002</v>
          </cell>
          <cell r="D308">
            <v>198.21</v>
          </cell>
          <cell r="E308">
            <v>9</v>
          </cell>
          <cell r="F308">
            <v>29896.21</v>
          </cell>
          <cell r="G308">
            <v>0</v>
          </cell>
          <cell r="H308">
            <v>2</v>
          </cell>
          <cell r="I308">
            <v>0</v>
          </cell>
          <cell r="J308">
            <v>1262</v>
          </cell>
          <cell r="K308">
            <v>1262</v>
          </cell>
          <cell r="L308">
            <v>0</v>
          </cell>
          <cell r="M308">
            <v>0</v>
          </cell>
          <cell r="N308">
            <v>0</v>
          </cell>
          <cell r="O308" t="str">
            <v>"Ekolot-3" lotereyasi bo`yicha xisob-kitoblar</v>
          </cell>
        </row>
        <row r="309">
          <cell r="A309">
            <v>9</v>
          </cell>
          <cell r="B309">
            <v>214</v>
          </cell>
          <cell r="C309">
            <v>8104</v>
          </cell>
          <cell r="D309">
            <v>198.21</v>
          </cell>
          <cell r="E309">
            <v>9</v>
          </cell>
          <cell r="F309">
            <v>29896.21</v>
          </cell>
          <cell r="G309">
            <v>0</v>
          </cell>
          <cell r="H309">
            <v>2</v>
          </cell>
          <cell r="I309">
            <v>0</v>
          </cell>
          <cell r="J309">
            <v>25600</v>
          </cell>
          <cell r="K309">
            <v>25600</v>
          </cell>
          <cell r="L309">
            <v>0</v>
          </cell>
          <cell r="M309">
            <v>0</v>
          </cell>
          <cell r="N309">
            <v>0</v>
          </cell>
          <cell r="O309" t="str">
            <v>"Ekolot-3" lotereyasi bo`yicha xisob-kitoblar</v>
          </cell>
        </row>
        <row r="310">
          <cell r="A310">
            <v>9</v>
          </cell>
          <cell r="B310">
            <v>214</v>
          </cell>
          <cell r="C310">
            <v>3563</v>
          </cell>
          <cell r="D310">
            <v>198.22</v>
          </cell>
          <cell r="E310">
            <v>9</v>
          </cell>
          <cell r="F310">
            <v>29896.22</v>
          </cell>
          <cell r="G310">
            <v>0</v>
          </cell>
          <cell r="H310">
            <v>2</v>
          </cell>
          <cell r="I310">
            <v>0</v>
          </cell>
          <cell r="J310">
            <v>705</v>
          </cell>
          <cell r="K310">
            <v>1555</v>
          </cell>
          <cell r="L310">
            <v>850</v>
          </cell>
          <cell r="M310">
            <v>0</v>
          </cell>
          <cell r="N310">
            <v>0</v>
          </cell>
          <cell r="O310" t="str">
            <v>"Ekolot-4" lotereyasi bo`yicha xisob-kitoblar</v>
          </cell>
        </row>
        <row r="311">
          <cell r="A311">
            <v>9</v>
          </cell>
          <cell r="B311">
            <v>214</v>
          </cell>
          <cell r="C311">
            <v>7783</v>
          </cell>
          <cell r="D311">
            <v>198.22</v>
          </cell>
          <cell r="E311">
            <v>9</v>
          </cell>
          <cell r="F311">
            <v>29896.22</v>
          </cell>
          <cell r="G311">
            <v>0</v>
          </cell>
          <cell r="H311">
            <v>2</v>
          </cell>
          <cell r="I311">
            <v>0</v>
          </cell>
          <cell r="J311">
            <v>3948</v>
          </cell>
          <cell r="K311">
            <v>0</v>
          </cell>
          <cell r="L311">
            <v>0</v>
          </cell>
          <cell r="M311">
            <v>0</v>
          </cell>
          <cell r="N311">
            <v>3948</v>
          </cell>
          <cell r="O311" t="str">
            <v>"Ekolot-4" lotereyasi bo`yicha xisob-kitoblar</v>
          </cell>
        </row>
        <row r="312">
          <cell r="A312">
            <v>9</v>
          </cell>
          <cell r="B312">
            <v>214</v>
          </cell>
          <cell r="C312">
            <v>7845</v>
          </cell>
          <cell r="D312">
            <v>198.22</v>
          </cell>
          <cell r="E312">
            <v>9</v>
          </cell>
          <cell r="F312">
            <v>29896.22</v>
          </cell>
          <cell r="G312">
            <v>0</v>
          </cell>
          <cell r="H312">
            <v>2</v>
          </cell>
          <cell r="I312">
            <v>0</v>
          </cell>
          <cell r="J312">
            <v>3300</v>
          </cell>
          <cell r="K312">
            <v>111500</v>
          </cell>
          <cell r="L312">
            <v>108200</v>
          </cell>
          <cell r="M312">
            <v>0</v>
          </cell>
          <cell r="N312">
            <v>0</v>
          </cell>
          <cell r="O312" t="str">
            <v>"Ekolot-4" lotereyasi bo`yicha xisob-kitoblar</v>
          </cell>
        </row>
        <row r="313">
          <cell r="A313">
            <v>9</v>
          </cell>
          <cell r="B313">
            <v>214</v>
          </cell>
          <cell r="C313">
            <v>7948</v>
          </cell>
          <cell r="D313">
            <v>198.22</v>
          </cell>
          <cell r="E313">
            <v>9</v>
          </cell>
          <cell r="F313">
            <v>29896.22</v>
          </cell>
          <cell r="G313">
            <v>0</v>
          </cell>
          <cell r="H313">
            <v>2</v>
          </cell>
          <cell r="I313">
            <v>0</v>
          </cell>
          <cell r="J313">
            <v>47125</v>
          </cell>
          <cell r="K313">
            <v>501</v>
          </cell>
          <cell r="L313">
            <v>0</v>
          </cell>
          <cell r="M313">
            <v>0</v>
          </cell>
          <cell r="N313">
            <v>46624</v>
          </cell>
          <cell r="O313" t="str">
            <v>"Ekolot-4" lotereyasi bo`yicha xisob-kitoblar</v>
          </cell>
        </row>
        <row r="314">
          <cell r="A314">
            <v>9</v>
          </cell>
          <cell r="B314">
            <v>214</v>
          </cell>
          <cell r="C314">
            <v>8002</v>
          </cell>
          <cell r="D314">
            <v>198.22</v>
          </cell>
          <cell r="E314">
            <v>9</v>
          </cell>
          <cell r="F314">
            <v>29896.22</v>
          </cell>
          <cell r="G314">
            <v>0</v>
          </cell>
          <cell r="H314">
            <v>2</v>
          </cell>
          <cell r="I314">
            <v>0</v>
          </cell>
          <cell r="J314">
            <v>750</v>
          </cell>
          <cell r="K314">
            <v>750</v>
          </cell>
          <cell r="L314">
            <v>0</v>
          </cell>
          <cell r="M314">
            <v>0</v>
          </cell>
          <cell r="N314">
            <v>0</v>
          </cell>
          <cell r="O314" t="str">
            <v>"Ekolot-4" lotereyasi bo`yicha xisob-kitoblar</v>
          </cell>
        </row>
        <row r="315">
          <cell r="A315">
            <v>9</v>
          </cell>
          <cell r="B315">
            <v>214</v>
          </cell>
          <cell r="C315">
            <v>8104</v>
          </cell>
          <cell r="D315">
            <v>198.22</v>
          </cell>
          <cell r="E315">
            <v>9</v>
          </cell>
          <cell r="F315">
            <v>29896.22</v>
          </cell>
          <cell r="G315">
            <v>0</v>
          </cell>
          <cell r="H315">
            <v>2</v>
          </cell>
          <cell r="I315">
            <v>0</v>
          </cell>
          <cell r="J315">
            <v>100</v>
          </cell>
          <cell r="K315">
            <v>100</v>
          </cell>
          <cell r="L315">
            <v>0</v>
          </cell>
          <cell r="M315">
            <v>0</v>
          </cell>
          <cell r="N315">
            <v>0</v>
          </cell>
          <cell r="O315" t="str">
            <v>"Ekolot-4" lotereyasi bo`yicha xisob-kitoblar</v>
          </cell>
        </row>
        <row r="316">
          <cell r="A316">
            <v>9</v>
          </cell>
          <cell r="B316">
            <v>214</v>
          </cell>
          <cell r="C316">
            <v>8137</v>
          </cell>
          <cell r="D316">
            <v>198.22</v>
          </cell>
          <cell r="E316">
            <v>9</v>
          </cell>
          <cell r="F316">
            <v>29896.22</v>
          </cell>
          <cell r="G316">
            <v>0</v>
          </cell>
          <cell r="H316">
            <v>2</v>
          </cell>
          <cell r="I316">
            <v>0</v>
          </cell>
          <cell r="J316">
            <v>1439</v>
          </cell>
          <cell r="K316">
            <v>1439</v>
          </cell>
          <cell r="L316">
            <v>0</v>
          </cell>
          <cell r="M316">
            <v>0</v>
          </cell>
          <cell r="N316">
            <v>0</v>
          </cell>
          <cell r="O316" t="str">
            <v>"Ekolot-4" lotereyasi bo`yicha xisob-kitoblar</v>
          </cell>
        </row>
        <row r="317">
          <cell r="A317">
            <v>9</v>
          </cell>
          <cell r="B317">
            <v>214</v>
          </cell>
          <cell r="C317">
            <v>8298</v>
          </cell>
          <cell r="D317">
            <v>198.22</v>
          </cell>
          <cell r="E317">
            <v>9</v>
          </cell>
          <cell r="F317">
            <v>29896.22</v>
          </cell>
          <cell r="G317">
            <v>0</v>
          </cell>
          <cell r="H317">
            <v>2</v>
          </cell>
          <cell r="I317">
            <v>0</v>
          </cell>
          <cell r="J317">
            <v>9400</v>
          </cell>
          <cell r="K317">
            <v>6750</v>
          </cell>
          <cell r="L317">
            <v>0</v>
          </cell>
          <cell r="M317">
            <v>0</v>
          </cell>
          <cell r="N317">
            <v>2650</v>
          </cell>
          <cell r="O317" t="str">
            <v>"Ekolot-4" lotereyasi bo`yicha xisob-kitoblar</v>
          </cell>
        </row>
        <row r="318">
          <cell r="A318">
            <v>9</v>
          </cell>
          <cell r="B318">
            <v>214</v>
          </cell>
          <cell r="C318">
            <v>8659</v>
          </cell>
          <cell r="D318">
            <v>198.22</v>
          </cell>
          <cell r="E318">
            <v>9</v>
          </cell>
          <cell r="F318">
            <v>29896.22</v>
          </cell>
          <cell r="G318">
            <v>0</v>
          </cell>
          <cell r="H318">
            <v>2</v>
          </cell>
          <cell r="I318">
            <v>0</v>
          </cell>
          <cell r="J318">
            <v>800</v>
          </cell>
          <cell r="K318">
            <v>21000</v>
          </cell>
          <cell r="L318">
            <v>50400</v>
          </cell>
          <cell r="M318">
            <v>0</v>
          </cell>
          <cell r="N318">
            <v>30200</v>
          </cell>
          <cell r="O318" t="str">
            <v>"Ekolot-4" lotereyasi bo`yicha xisob-kitoblar</v>
          </cell>
        </row>
        <row r="319">
          <cell r="A319">
            <v>9</v>
          </cell>
          <cell r="B319">
            <v>214</v>
          </cell>
          <cell r="C319">
            <v>3563</v>
          </cell>
          <cell r="D319">
            <v>198.23</v>
          </cell>
          <cell r="E319">
            <v>9</v>
          </cell>
          <cell r="F319">
            <v>29896.23</v>
          </cell>
          <cell r="G319">
            <v>0</v>
          </cell>
          <cell r="H319">
            <v>2</v>
          </cell>
          <cell r="I319">
            <v>0</v>
          </cell>
          <cell r="J319">
            <v>28576</v>
          </cell>
          <cell r="K319">
            <v>76876</v>
          </cell>
          <cell r="L319">
            <v>48300</v>
          </cell>
          <cell r="M319">
            <v>0</v>
          </cell>
          <cell r="N319">
            <v>0</v>
          </cell>
          <cell r="O319" t="str">
            <v>"Ulug`bek yulduzlari" lotereyasi bo`yicha xisob-kitoblar</v>
          </cell>
        </row>
        <row r="320">
          <cell r="A320">
            <v>9</v>
          </cell>
          <cell r="B320">
            <v>214</v>
          </cell>
          <cell r="C320">
            <v>5996</v>
          </cell>
          <cell r="D320">
            <v>198.23</v>
          </cell>
          <cell r="E320">
            <v>9</v>
          </cell>
          <cell r="F320">
            <v>29896.23</v>
          </cell>
          <cell r="G320">
            <v>0</v>
          </cell>
          <cell r="H320">
            <v>2</v>
          </cell>
          <cell r="I320">
            <v>0</v>
          </cell>
          <cell r="J320">
            <v>10100</v>
          </cell>
          <cell r="K320">
            <v>60400</v>
          </cell>
          <cell r="L320">
            <v>50300</v>
          </cell>
          <cell r="M320">
            <v>0</v>
          </cell>
          <cell r="N320">
            <v>0</v>
          </cell>
          <cell r="O320" t="str">
            <v>"Ulug`bek yulduzlari" lotereyasi bo`yicha xisob-kitoblar</v>
          </cell>
        </row>
        <row r="321">
          <cell r="A321">
            <v>9</v>
          </cell>
          <cell r="B321">
            <v>214</v>
          </cell>
          <cell r="C321">
            <v>7783</v>
          </cell>
          <cell r="D321">
            <v>198.23</v>
          </cell>
          <cell r="E321">
            <v>9</v>
          </cell>
          <cell r="F321">
            <v>29896.23</v>
          </cell>
          <cell r="G321">
            <v>0</v>
          </cell>
          <cell r="H321">
            <v>2</v>
          </cell>
          <cell r="I321">
            <v>0</v>
          </cell>
          <cell r="J321">
            <v>27824</v>
          </cell>
          <cell r="K321">
            <v>54650</v>
          </cell>
          <cell r="L321">
            <v>27950</v>
          </cell>
          <cell r="M321">
            <v>0</v>
          </cell>
          <cell r="N321">
            <v>1124</v>
          </cell>
          <cell r="O321" t="str">
            <v>"Ulug`bek yulduzlari" lotereyasi bo`yicha xisob-kitoblar</v>
          </cell>
        </row>
        <row r="322">
          <cell r="A322">
            <v>9</v>
          </cell>
          <cell r="B322">
            <v>214</v>
          </cell>
          <cell r="C322">
            <v>7845</v>
          </cell>
          <cell r="D322">
            <v>198.23</v>
          </cell>
          <cell r="E322">
            <v>9</v>
          </cell>
          <cell r="F322">
            <v>29896.23</v>
          </cell>
          <cell r="G322">
            <v>0</v>
          </cell>
          <cell r="H322">
            <v>2</v>
          </cell>
          <cell r="I322">
            <v>0</v>
          </cell>
          <cell r="J322">
            <v>119450</v>
          </cell>
          <cell r="K322">
            <v>206403</v>
          </cell>
          <cell r="L322">
            <v>135000</v>
          </cell>
          <cell r="M322">
            <v>0</v>
          </cell>
          <cell r="N322">
            <v>48047</v>
          </cell>
          <cell r="O322" t="str">
            <v>"Ulug`bek yulduzlari" lotereyasi bo`yicha xisob-kitoblar</v>
          </cell>
        </row>
        <row r="323">
          <cell r="A323">
            <v>9</v>
          </cell>
          <cell r="B323">
            <v>214</v>
          </cell>
          <cell r="C323">
            <v>7948</v>
          </cell>
          <cell r="D323">
            <v>198.23</v>
          </cell>
          <cell r="E323">
            <v>9</v>
          </cell>
          <cell r="F323">
            <v>29896.23</v>
          </cell>
          <cell r="G323">
            <v>0</v>
          </cell>
          <cell r="H323">
            <v>2</v>
          </cell>
          <cell r="I323">
            <v>0</v>
          </cell>
          <cell r="J323">
            <v>85548</v>
          </cell>
          <cell r="K323">
            <v>56560.45</v>
          </cell>
          <cell r="L323">
            <v>127100</v>
          </cell>
          <cell r="M323">
            <v>0</v>
          </cell>
          <cell r="N323">
            <v>156087.54999999999</v>
          </cell>
          <cell r="O323" t="str">
            <v>"Ulug`bek yulduzlari" lotereyasi bo`yicha xisob-kitoblar</v>
          </cell>
        </row>
        <row r="324">
          <cell r="A324">
            <v>9</v>
          </cell>
          <cell r="B324">
            <v>214</v>
          </cell>
          <cell r="C324">
            <v>8002</v>
          </cell>
          <cell r="D324">
            <v>198.23</v>
          </cell>
          <cell r="E324">
            <v>9</v>
          </cell>
          <cell r="F324">
            <v>29896.23</v>
          </cell>
          <cell r="G324">
            <v>0</v>
          </cell>
          <cell r="H324">
            <v>2</v>
          </cell>
          <cell r="I324">
            <v>0</v>
          </cell>
          <cell r="J324">
            <v>223999</v>
          </cell>
          <cell r="K324">
            <v>183748</v>
          </cell>
          <cell r="L324">
            <v>40850</v>
          </cell>
          <cell r="M324">
            <v>0</v>
          </cell>
          <cell r="N324">
            <v>81101</v>
          </cell>
          <cell r="O324" t="str">
            <v>"Ulug`bek yulduzlari" lotereyasi bo`yicha xisob-kitoblar</v>
          </cell>
        </row>
        <row r="325">
          <cell r="A325">
            <v>9</v>
          </cell>
          <cell r="B325">
            <v>214</v>
          </cell>
          <cell r="C325">
            <v>8104</v>
          </cell>
          <cell r="D325">
            <v>198.23</v>
          </cell>
          <cell r="E325">
            <v>9</v>
          </cell>
          <cell r="F325">
            <v>29896.23</v>
          </cell>
          <cell r="G325">
            <v>0</v>
          </cell>
          <cell r="H325">
            <v>2</v>
          </cell>
          <cell r="I325">
            <v>0</v>
          </cell>
          <cell r="J325">
            <v>163654</v>
          </cell>
          <cell r="K325">
            <v>57000</v>
          </cell>
          <cell r="L325">
            <v>3950</v>
          </cell>
          <cell r="M325">
            <v>0</v>
          </cell>
          <cell r="N325">
            <v>110604</v>
          </cell>
          <cell r="O325" t="str">
            <v>"Ulug`bek yulduzlari" lotereyasi bo`yicha xisob-kitoblar</v>
          </cell>
        </row>
        <row r="326">
          <cell r="A326">
            <v>9</v>
          </cell>
          <cell r="B326">
            <v>214</v>
          </cell>
          <cell r="C326">
            <v>8137</v>
          </cell>
          <cell r="D326">
            <v>198.23</v>
          </cell>
          <cell r="E326">
            <v>9</v>
          </cell>
          <cell r="F326">
            <v>29896.23</v>
          </cell>
          <cell r="G326">
            <v>0</v>
          </cell>
          <cell r="H326">
            <v>2</v>
          </cell>
          <cell r="I326">
            <v>0</v>
          </cell>
          <cell r="J326">
            <v>3431</v>
          </cell>
          <cell r="K326">
            <v>13081</v>
          </cell>
          <cell r="L326">
            <v>9650</v>
          </cell>
          <cell r="M326">
            <v>0</v>
          </cell>
          <cell r="N326">
            <v>0</v>
          </cell>
          <cell r="O326" t="str">
            <v>"Ulug`bek yulduzlari" lotereyasi bo`yicha xisob-kitoblar</v>
          </cell>
        </row>
        <row r="327">
          <cell r="A327">
            <v>9</v>
          </cell>
          <cell r="B327">
            <v>214</v>
          </cell>
          <cell r="C327">
            <v>8298</v>
          </cell>
          <cell r="D327">
            <v>198.23</v>
          </cell>
          <cell r="E327">
            <v>9</v>
          </cell>
          <cell r="F327">
            <v>29896.23</v>
          </cell>
          <cell r="G327">
            <v>0</v>
          </cell>
          <cell r="H327">
            <v>2</v>
          </cell>
          <cell r="I327">
            <v>0</v>
          </cell>
          <cell r="J327">
            <v>44321</v>
          </cell>
          <cell r="K327">
            <v>64775</v>
          </cell>
          <cell r="L327">
            <v>56300</v>
          </cell>
          <cell r="M327">
            <v>0</v>
          </cell>
          <cell r="N327">
            <v>35846</v>
          </cell>
          <cell r="O327" t="str">
            <v>"Ulug`bek yulduzlari" lotereyasi bo`yicha xisob-kitoblar</v>
          </cell>
        </row>
        <row r="328">
          <cell r="A328">
            <v>9</v>
          </cell>
          <cell r="B328">
            <v>214</v>
          </cell>
          <cell r="C328">
            <v>8533</v>
          </cell>
          <cell r="D328">
            <v>198.23</v>
          </cell>
          <cell r="E328">
            <v>9</v>
          </cell>
          <cell r="F328">
            <v>29896.23</v>
          </cell>
          <cell r="G328">
            <v>0</v>
          </cell>
          <cell r="H328">
            <v>2</v>
          </cell>
          <cell r="I328">
            <v>0</v>
          </cell>
          <cell r="J328">
            <v>8760</v>
          </cell>
          <cell r="K328">
            <v>17710</v>
          </cell>
          <cell r="L328">
            <v>8950</v>
          </cell>
          <cell r="M328">
            <v>0</v>
          </cell>
          <cell r="N328">
            <v>0</v>
          </cell>
          <cell r="O328" t="str">
            <v>"Ulug`bek yulduzlari" lotereyasi bo`yicha xisob-kitoblar</v>
          </cell>
        </row>
        <row r="329">
          <cell r="A329">
            <v>9</v>
          </cell>
          <cell r="B329">
            <v>214</v>
          </cell>
          <cell r="C329">
            <v>8659</v>
          </cell>
          <cell r="D329">
            <v>198.23</v>
          </cell>
          <cell r="E329">
            <v>9</v>
          </cell>
          <cell r="F329">
            <v>29896.23</v>
          </cell>
          <cell r="G329">
            <v>0</v>
          </cell>
          <cell r="H329">
            <v>2</v>
          </cell>
          <cell r="I329">
            <v>0</v>
          </cell>
          <cell r="J329">
            <v>2050</v>
          </cell>
          <cell r="K329">
            <v>14650</v>
          </cell>
          <cell r="L329">
            <v>12600</v>
          </cell>
          <cell r="M329">
            <v>0</v>
          </cell>
          <cell r="N329">
            <v>0</v>
          </cell>
          <cell r="O329" t="str">
            <v>"Ulug`bek yulduzlari" lotereyasi bo`yicha xisob-kitoblar</v>
          </cell>
        </row>
        <row r="330">
          <cell r="A330">
            <v>9</v>
          </cell>
          <cell r="B330">
            <v>214</v>
          </cell>
          <cell r="C330">
            <v>3563</v>
          </cell>
          <cell r="D330">
            <v>198.24</v>
          </cell>
          <cell r="E330">
            <v>9</v>
          </cell>
          <cell r="F330">
            <v>29896.240000000002</v>
          </cell>
          <cell r="G330">
            <v>0</v>
          </cell>
          <cell r="H330">
            <v>2</v>
          </cell>
          <cell r="I330">
            <v>0</v>
          </cell>
          <cell r="J330">
            <v>456625.62</v>
          </cell>
          <cell r="K330">
            <v>6850825.6200000001</v>
          </cell>
          <cell r="L330">
            <v>6394200</v>
          </cell>
          <cell r="M330">
            <v>0</v>
          </cell>
          <cell r="N330">
            <v>0</v>
          </cell>
          <cell r="O330" t="str">
            <v>"Omadli inson" lotereyasi bo`yicha xisob-kitoblar</v>
          </cell>
        </row>
        <row r="331">
          <cell r="A331">
            <v>9</v>
          </cell>
          <cell r="B331">
            <v>214</v>
          </cell>
          <cell r="C331">
            <v>5996</v>
          </cell>
          <cell r="D331">
            <v>198.24</v>
          </cell>
          <cell r="E331">
            <v>9</v>
          </cell>
          <cell r="F331">
            <v>29896.240000000002</v>
          </cell>
          <cell r="G331">
            <v>0</v>
          </cell>
          <cell r="H331">
            <v>2</v>
          </cell>
          <cell r="I331">
            <v>0</v>
          </cell>
          <cell r="J331">
            <v>212440</v>
          </cell>
          <cell r="K331">
            <v>4935905</v>
          </cell>
          <cell r="L331">
            <v>5247500</v>
          </cell>
          <cell r="M331">
            <v>0</v>
          </cell>
          <cell r="N331">
            <v>524035</v>
          </cell>
          <cell r="O331" t="str">
            <v>"Omadli inson" lotereyasi bo`yicha xisob-kitoblar</v>
          </cell>
        </row>
        <row r="332">
          <cell r="A332">
            <v>9</v>
          </cell>
          <cell r="B332">
            <v>214</v>
          </cell>
          <cell r="C332">
            <v>7783</v>
          </cell>
          <cell r="D332">
            <v>198.24</v>
          </cell>
          <cell r="E332">
            <v>9</v>
          </cell>
          <cell r="F332">
            <v>29896.240000000002</v>
          </cell>
          <cell r="G332">
            <v>0</v>
          </cell>
          <cell r="H332">
            <v>2</v>
          </cell>
          <cell r="I332">
            <v>0</v>
          </cell>
          <cell r="J332">
            <v>198316.1</v>
          </cell>
          <cell r="K332">
            <v>3533625</v>
          </cell>
          <cell r="L332">
            <v>4471200</v>
          </cell>
          <cell r="M332">
            <v>0</v>
          </cell>
          <cell r="N332">
            <v>1135891.1000000001</v>
          </cell>
          <cell r="O332" t="str">
            <v>"Omadli inson" lotereyasi bo`yicha xisob-kitoblar</v>
          </cell>
        </row>
        <row r="333">
          <cell r="A333">
            <v>9</v>
          </cell>
          <cell r="B333">
            <v>214</v>
          </cell>
          <cell r="C333">
            <v>7845</v>
          </cell>
          <cell r="D333">
            <v>198.24</v>
          </cell>
          <cell r="E333">
            <v>9</v>
          </cell>
          <cell r="F333">
            <v>29896.240000000002</v>
          </cell>
          <cell r="G333">
            <v>0</v>
          </cell>
          <cell r="H333">
            <v>2</v>
          </cell>
          <cell r="I333">
            <v>0</v>
          </cell>
          <cell r="J333">
            <v>269295</v>
          </cell>
          <cell r="K333">
            <v>6956421.9500000002</v>
          </cell>
          <cell r="L333">
            <v>6927300</v>
          </cell>
          <cell r="M333">
            <v>0</v>
          </cell>
          <cell r="N333">
            <v>240173.05</v>
          </cell>
          <cell r="O333" t="str">
            <v>"Omadli inson" lotereyasi bo`yicha xisob-kitoblar</v>
          </cell>
        </row>
        <row r="334">
          <cell r="A334">
            <v>9</v>
          </cell>
          <cell r="B334">
            <v>214</v>
          </cell>
          <cell r="C334">
            <v>7948</v>
          </cell>
          <cell r="D334">
            <v>198.24</v>
          </cell>
          <cell r="E334">
            <v>9</v>
          </cell>
          <cell r="F334">
            <v>29896.240000000002</v>
          </cell>
          <cell r="G334">
            <v>0</v>
          </cell>
          <cell r="H334">
            <v>2</v>
          </cell>
          <cell r="I334">
            <v>0</v>
          </cell>
          <cell r="J334">
            <v>342370</v>
          </cell>
          <cell r="K334">
            <v>4930840.95</v>
          </cell>
          <cell r="L334">
            <v>6439600</v>
          </cell>
          <cell r="M334">
            <v>0</v>
          </cell>
          <cell r="N334">
            <v>1851129.05</v>
          </cell>
          <cell r="O334" t="str">
            <v>"Omadli inson" lotereyasi bo`yicha xisob-kitoblar</v>
          </cell>
        </row>
        <row r="335">
          <cell r="A335">
            <v>9</v>
          </cell>
          <cell r="B335">
            <v>214</v>
          </cell>
          <cell r="C335">
            <v>8002</v>
          </cell>
          <cell r="D335">
            <v>198.24</v>
          </cell>
          <cell r="E335">
            <v>9</v>
          </cell>
          <cell r="F335">
            <v>29896.240000000002</v>
          </cell>
          <cell r="G335">
            <v>0</v>
          </cell>
          <cell r="H335">
            <v>2</v>
          </cell>
          <cell r="I335">
            <v>0</v>
          </cell>
          <cell r="J335">
            <v>59953.05</v>
          </cell>
          <cell r="K335">
            <v>5494906.9500000002</v>
          </cell>
          <cell r="L335">
            <v>5500000</v>
          </cell>
          <cell r="M335">
            <v>0</v>
          </cell>
          <cell r="N335">
            <v>65046.1</v>
          </cell>
          <cell r="O335" t="str">
            <v>"Omadli inson" lotereyasi bo`yicha xisob-kitoblar</v>
          </cell>
        </row>
        <row r="336">
          <cell r="A336">
            <v>9</v>
          </cell>
          <cell r="B336">
            <v>214</v>
          </cell>
          <cell r="C336">
            <v>8104</v>
          </cell>
          <cell r="D336">
            <v>198.24</v>
          </cell>
          <cell r="E336">
            <v>9</v>
          </cell>
          <cell r="F336">
            <v>29896.240000000002</v>
          </cell>
          <cell r="G336">
            <v>0</v>
          </cell>
          <cell r="H336">
            <v>2</v>
          </cell>
          <cell r="I336">
            <v>0</v>
          </cell>
          <cell r="J336">
            <v>391210</v>
          </cell>
          <cell r="K336">
            <v>5087500</v>
          </cell>
          <cell r="L336">
            <v>6806500</v>
          </cell>
          <cell r="M336">
            <v>0</v>
          </cell>
          <cell r="N336">
            <v>2110210</v>
          </cell>
          <cell r="O336" t="str">
            <v>"Omadli inson" lotereyasi bo`yicha xisob-kitoblar</v>
          </cell>
        </row>
        <row r="337">
          <cell r="A337">
            <v>9</v>
          </cell>
          <cell r="B337">
            <v>214</v>
          </cell>
          <cell r="C337">
            <v>8137</v>
          </cell>
          <cell r="D337">
            <v>198.24</v>
          </cell>
          <cell r="E337">
            <v>9</v>
          </cell>
          <cell r="F337">
            <v>29896.240000000002</v>
          </cell>
          <cell r="G337">
            <v>0</v>
          </cell>
          <cell r="H337">
            <v>2</v>
          </cell>
          <cell r="I337">
            <v>0</v>
          </cell>
          <cell r="J337">
            <v>120580</v>
          </cell>
          <cell r="K337">
            <v>4060626</v>
          </cell>
          <cell r="L337">
            <v>4899300</v>
          </cell>
          <cell r="M337">
            <v>0</v>
          </cell>
          <cell r="N337">
            <v>959254</v>
          </cell>
          <cell r="O337" t="str">
            <v>"Omadli inson" lotereyasi bo`yicha xisob-kitoblar</v>
          </cell>
        </row>
        <row r="338">
          <cell r="A338">
            <v>9</v>
          </cell>
          <cell r="B338">
            <v>214</v>
          </cell>
          <cell r="C338">
            <v>8298</v>
          </cell>
          <cell r="D338">
            <v>198.24</v>
          </cell>
          <cell r="E338">
            <v>9</v>
          </cell>
          <cell r="F338">
            <v>29896.240000000002</v>
          </cell>
          <cell r="G338">
            <v>0</v>
          </cell>
          <cell r="H338">
            <v>2</v>
          </cell>
          <cell r="I338">
            <v>0</v>
          </cell>
          <cell r="J338">
            <v>172092.9</v>
          </cell>
          <cell r="K338">
            <v>5154378.3600000003</v>
          </cell>
          <cell r="L338">
            <v>6378700</v>
          </cell>
          <cell r="M338">
            <v>0</v>
          </cell>
          <cell r="N338">
            <v>1396414.54</v>
          </cell>
          <cell r="O338" t="str">
            <v>"Omadli inson" lotereyasi bo`yicha xisob-kitoblar</v>
          </cell>
        </row>
        <row r="339">
          <cell r="A339">
            <v>9</v>
          </cell>
          <cell r="B339">
            <v>214</v>
          </cell>
          <cell r="C339">
            <v>8533</v>
          </cell>
          <cell r="D339">
            <v>198.24</v>
          </cell>
          <cell r="E339">
            <v>9</v>
          </cell>
          <cell r="F339">
            <v>29896.240000000002</v>
          </cell>
          <cell r="G339">
            <v>0</v>
          </cell>
          <cell r="H339">
            <v>2</v>
          </cell>
          <cell r="I339">
            <v>0</v>
          </cell>
          <cell r="J339">
            <v>16660</v>
          </cell>
          <cell r="K339">
            <v>492563</v>
          </cell>
          <cell r="L339">
            <v>588400</v>
          </cell>
          <cell r="M339">
            <v>0</v>
          </cell>
          <cell r="N339">
            <v>112497</v>
          </cell>
          <cell r="O339" t="str">
            <v>"Omadli inson" lotereyasi bo`yicha xisob-kitoblar</v>
          </cell>
        </row>
        <row r="340">
          <cell r="A340">
            <v>9</v>
          </cell>
          <cell r="B340">
            <v>214</v>
          </cell>
          <cell r="C340">
            <v>8659</v>
          </cell>
          <cell r="D340">
            <v>198.24</v>
          </cell>
          <cell r="E340">
            <v>9</v>
          </cell>
          <cell r="F340">
            <v>29896.240000000002</v>
          </cell>
          <cell r="G340">
            <v>0</v>
          </cell>
          <cell r="H340">
            <v>2</v>
          </cell>
          <cell r="I340">
            <v>0</v>
          </cell>
          <cell r="J340">
            <v>232238.1</v>
          </cell>
          <cell r="K340">
            <v>4243524.1900000004</v>
          </cell>
          <cell r="L340">
            <v>4700000</v>
          </cell>
          <cell r="M340">
            <v>0</v>
          </cell>
          <cell r="N340">
            <v>688713.91</v>
          </cell>
          <cell r="O340" t="str">
            <v>"Omadli inson" lotereyasi bo`yicha xisob-kitoblar</v>
          </cell>
        </row>
        <row r="341">
          <cell r="A341">
            <v>9</v>
          </cell>
          <cell r="B341">
            <v>214</v>
          </cell>
          <cell r="C341">
            <v>3563</v>
          </cell>
          <cell r="D341">
            <v>198.25</v>
          </cell>
          <cell r="E341">
            <v>9</v>
          </cell>
          <cell r="F341">
            <v>29896.25</v>
          </cell>
          <cell r="G341">
            <v>0</v>
          </cell>
          <cell r="H341">
            <v>2</v>
          </cell>
          <cell r="I341">
            <v>0</v>
          </cell>
          <cell r="J341">
            <v>77640</v>
          </cell>
          <cell r="K341">
            <v>204580</v>
          </cell>
          <cell r="L341">
            <v>168500</v>
          </cell>
          <cell r="M341">
            <v>0</v>
          </cell>
          <cell r="N341">
            <v>41560</v>
          </cell>
          <cell r="O341" t="str">
            <v>"Ekolot-5" lotereyasi bo`yicha xisob-kitoblar</v>
          </cell>
        </row>
        <row r="342">
          <cell r="A342">
            <v>9</v>
          </cell>
          <cell r="B342">
            <v>214</v>
          </cell>
          <cell r="C342">
            <v>5996</v>
          </cell>
          <cell r="D342">
            <v>198.25</v>
          </cell>
          <cell r="E342">
            <v>9</v>
          </cell>
          <cell r="F342">
            <v>29896.25</v>
          </cell>
          <cell r="G342">
            <v>0</v>
          </cell>
          <cell r="H342">
            <v>2</v>
          </cell>
          <cell r="I342">
            <v>0</v>
          </cell>
          <cell r="J342">
            <v>97200</v>
          </cell>
          <cell r="K342">
            <v>28300</v>
          </cell>
          <cell r="L342">
            <v>100000</v>
          </cell>
          <cell r="M342">
            <v>0</v>
          </cell>
          <cell r="N342">
            <v>168900</v>
          </cell>
          <cell r="O342" t="str">
            <v>"Ekolot-5" lotereyasi bo`yicha xisob-kitoblar</v>
          </cell>
        </row>
        <row r="343">
          <cell r="A343">
            <v>9</v>
          </cell>
          <cell r="B343">
            <v>214</v>
          </cell>
          <cell r="C343">
            <v>7783</v>
          </cell>
          <cell r="D343">
            <v>198.25</v>
          </cell>
          <cell r="E343">
            <v>9</v>
          </cell>
          <cell r="F343">
            <v>29896.25</v>
          </cell>
          <cell r="G343">
            <v>0</v>
          </cell>
          <cell r="H343">
            <v>2</v>
          </cell>
          <cell r="I343">
            <v>0</v>
          </cell>
          <cell r="J343">
            <v>100400</v>
          </cell>
          <cell r="K343">
            <v>50900</v>
          </cell>
          <cell r="L343">
            <v>100000</v>
          </cell>
          <cell r="M343">
            <v>0</v>
          </cell>
          <cell r="N343">
            <v>149500</v>
          </cell>
          <cell r="O343" t="str">
            <v>"Ekolot-5" lotereyasi bo`yicha xisob-kitoblar</v>
          </cell>
        </row>
        <row r="344">
          <cell r="A344">
            <v>9</v>
          </cell>
          <cell r="B344">
            <v>214</v>
          </cell>
          <cell r="C344">
            <v>7845</v>
          </cell>
          <cell r="D344">
            <v>198.25</v>
          </cell>
          <cell r="E344">
            <v>9</v>
          </cell>
          <cell r="F344">
            <v>29896.25</v>
          </cell>
          <cell r="G344">
            <v>0</v>
          </cell>
          <cell r="H344">
            <v>2</v>
          </cell>
          <cell r="I344">
            <v>0</v>
          </cell>
          <cell r="J344">
            <v>0</v>
          </cell>
          <cell r="K344">
            <v>50000</v>
          </cell>
          <cell r="L344">
            <v>50000</v>
          </cell>
          <cell r="M344">
            <v>0</v>
          </cell>
          <cell r="N344">
            <v>0</v>
          </cell>
          <cell r="O344" t="str">
            <v>"Ekolot-5" lotereyasi bo`yicha xisob-kitoblar</v>
          </cell>
        </row>
        <row r="345">
          <cell r="A345">
            <v>9</v>
          </cell>
          <cell r="B345">
            <v>214</v>
          </cell>
          <cell r="C345">
            <v>7948</v>
          </cell>
          <cell r="D345">
            <v>198.25</v>
          </cell>
          <cell r="E345">
            <v>9</v>
          </cell>
          <cell r="F345">
            <v>29896.25</v>
          </cell>
          <cell r="G345">
            <v>0</v>
          </cell>
          <cell r="H345">
            <v>2</v>
          </cell>
          <cell r="I345">
            <v>0</v>
          </cell>
          <cell r="J345">
            <v>72759</v>
          </cell>
          <cell r="K345">
            <v>65149</v>
          </cell>
          <cell r="L345">
            <v>116900</v>
          </cell>
          <cell r="M345">
            <v>0</v>
          </cell>
          <cell r="N345">
            <v>124510</v>
          </cell>
          <cell r="O345" t="str">
            <v>"Ekolot-5" lotereyasi bo`yicha xisob-kitoblar</v>
          </cell>
        </row>
        <row r="346">
          <cell r="A346">
            <v>9</v>
          </cell>
          <cell r="B346">
            <v>214</v>
          </cell>
          <cell r="C346">
            <v>8002</v>
          </cell>
          <cell r="D346">
            <v>198.25</v>
          </cell>
          <cell r="E346">
            <v>9</v>
          </cell>
          <cell r="F346">
            <v>29896.25</v>
          </cell>
          <cell r="G346">
            <v>0</v>
          </cell>
          <cell r="H346">
            <v>2</v>
          </cell>
          <cell r="I346">
            <v>0</v>
          </cell>
          <cell r="J346">
            <v>74100</v>
          </cell>
          <cell r="K346">
            <v>142750</v>
          </cell>
          <cell r="L346">
            <v>87700</v>
          </cell>
          <cell r="M346">
            <v>0</v>
          </cell>
          <cell r="N346">
            <v>19050</v>
          </cell>
          <cell r="O346" t="str">
            <v>"Ekolot-5" lotereyasi bo`yicha xisob-kitoblar</v>
          </cell>
        </row>
        <row r="347">
          <cell r="A347">
            <v>9</v>
          </cell>
          <cell r="B347">
            <v>214</v>
          </cell>
          <cell r="C347">
            <v>8104</v>
          </cell>
          <cell r="D347">
            <v>198.25</v>
          </cell>
          <cell r="E347">
            <v>9</v>
          </cell>
          <cell r="F347">
            <v>29896.25</v>
          </cell>
          <cell r="G347">
            <v>0</v>
          </cell>
          <cell r="H347">
            <v>2</v>
          </cell>
          <cell r="I347">
            <v>0</v>
          </cell>
          <cell r="J347">
            <v>209530</v>
          </cell>
          <cell r="K347">
            <v>217530</v>
          </cell>
          <cell r="L347">
            <v>378600</v>
          </cell>
          <cell r="M347">
            <v>0</v>
          </cell>
          <cell r="N347">
            <v>370600</v>
          </cell>
          <cell r="O347" t="str">
            <v>"Ekolot-5" lotereyasi bo`yicha xisob-kitoblar</v>
          </cell>
        </row>
        <row r="348">
          <cell r="A348">
            <v>9</v>
          </cell>
          <cell r="B348">
            <v>214</v>
          </cell>
          <cell r="C348">
            <v>8137</v>
          </cell>
          <cell r="D348">
            <v>198.25</v>
          </cell>
          <cell r="E348">
            <v>9</v>
          </cell>
          <cell r="F348">
            <v>29896.25</v>
          </cell>
          <cell r="G348">
            <v>0</v>
          </cell>
          <cell r="H348">
            <v>2</v>
          </cell>
          <cell r="I348">
            <v>0</v>
          </cell>
          <cell r="J348">
            <v>123600</v>
          </cell>
          <cell r="K348">
            <v>223600</v>
          </cell>
          <cell r="L348">
            <v>100000</v>
          </cell>
          <cell r="M348">
            <v>0</v>
          </cell>
          <cell r="N348">
            <v>0</v>
          </cell>
          <cell r="O348" t="str">
            <v>"Ekolot-5" lotereyasi bo`yicha xisob-kitoblar</v>
          </cell>
        </row>
        <row r="349">
          <cell r="A349">
            <v>9</v>
          </cell>
          <cell r="B349">
            <v>214</v>
          </cell>
          <cell r="C349">
            <v>8298</v>
          </cell>
          <cell r="D349">
            <v>198.25</v>
          </cell>
          <cell r="E349">
            <v>9</v>
          </cell>
          <cell r="F349">
            <v>29896.25</v>
          </cell>
          <cell r="G349">
            <v>0</v>
          </cell>
          <cell r="H349">
            <v>2</v>
          </cell>
          <cell r="I349">
            <v>0</v>
          </cell>
          <cell r="J349">
            <v>25500</v>
          </cell>
          <cell r="K349">
            <v>47300</v>
          </cell>
          <cell r="L349">
            <v>80000</v>
          </cell>
          <cell r="M349">
            <v>0</v>
          </cell>
          <cell r="N349">
            <v>58200</v>
          </cell>
          <cell r="O349" t="str">
            <v>"Ekolot-5" lotereyasi bo`yicha xisob-kitoblar</v>
          </cell>
        </row>
        <row r="350">
          <cell r="A350">
            <v>9</v>
          </cell>
          <cell r="B350">
            <v>214</v>
          </cell>
          <cell r="C350">
            <v>8533</v>
          </cell>
          <cell r="D350">
            <v>198.25</v>
          </cell>
          <cell r="E350">
            <v>9</v>
          </cell>
          <cell r="F350">
            <v>29896.25</v>
          </cell>
          <cell r="G350">
            <v>0</v>
          </cell>
          <cell r="H350">
            <v>2</v>
          </cell>
          <cell r="I350">
            <v>0</v>
          </cell>
          <cell r="J350">
            <v>29000</v>
          </cell>
          <cell r="K350">
            <v>83300</v>
          </cell>
          <cell r="L350">
            <v>58800</v>
          </cell>
          <cell r="M350">
            <v>0</v>
          </cell>
          <cell r="N350">
            <v>4500</v>
          </cell>
          <cell r="O350" t="str">
            <v>"Ekolot-5" lotereyasi bo`yicha xisob-kitoblar</v>
          </cell>
        </row>
        <row r="351">
          <cell r="A351">
            <v>9</v>
          </cell>
          <cell r="B351">
            <v>214</v>
          </cell>
          <cell r="C351">
            <v>8659</v>
          </cell>
          <cell r="D351">
            <v>198.25</v>
          </cell>
          <cell r="E351">
            <v>9</v>
          </cell>
          <cell r="F351">
            <v>29896.25</v>
          </cell>
          <cell r="G351">
            <v>0</v>
          </cell>
          <cell r="H351">
            <v>2</v>
          </cell>
          <cell r="I351">
            <v>0</v>
          </cell>
          <cell r="J351">
            <v>15200</v>
          </cell>
          <cell r="K351">
            <v>10480</v>
          </cell>
          <cell r="L351">
            <v>22000</v>
          </cell>
          <cell r="M351">
            <v>0</v>
          </cell>
          <cell r="N351">
            <v>26720</v>
          </cell>
          <cell r="O351" t="str">
            <v>"Ekolot-5" lotereyasi bo`yicha xisob-kitoblar</v>
          </cell>
        </row>
        <row r="352">
          <cell r="A352">
            <v>9</v>
          </cell>
          <cell r="B352">
            <v>214</v>
          </cell>
          <cell r="C352">
            <v>3563</v>
          </cell>
          <cell r="D352">
            <v>198.26</v>
          </cell>
          <cell r="E352">
            <v>9</v>
          </cell>
          <cell r="F352">
            <v>29896.26</v>
          </cell>
          <cell r="G352">
            <v>0</v>
          </cell>
          <cell r="H352">
            <v>2</v>
          </cell>
          <cell r="I352">
            <v>0</v>
          </cell>
          <cell r="J352">
            <v>0</v>
          </cell>
          <cell r="K352">
            <v>271039.35999999999</v>
          </cell>
          <cell r="L352">
            <v>320000</v>
          </cell>
          <cell r="M352">
            <v>0</v>
          </cell>
          <cell r="N352">
            <v>48960.639999999999</v>
          </cell>
          <cell r="O352" t="str">
            <v>"Инсон манфаатлари учун" (5 разряд) lotereyasi bo`yicha xiso</v>
          </cell>
        </row>
        <row r="353">
          <cell r="A353">
            <v>9</v>
          </cell>
          <cell r="B353">
            <v>214</v>
          </cell>
          <cell r="C353">
            <v>5996</v>
          </cell>
          <cell r="D353">
            <v>198.26</v>
          </cell>
          <cell r="E353">
            <v>9</v>
          </cell>
          <cell r="F353">
            <v>29896.26</v>
          </cell>
          <cell r="G353">
            <v>0</v>
          </cell>
          <cell r="H353">
            <v>2</v>
          </cell>
          <cell r="I353">
            <v>0</v>
          </cell>
          <cell r="J353">
            <v>0</v>
          </cell>
          <cell r="K353">
            <v>85050</v>
          </cell>
          <cell r="L353">
            <v>550000</v>
          </cell>
          <cell r="M353">
            <v>0</v>
          </cell>
          <cell r="N353">
            <v>464950</v>
          </cell>
          <cell r="O353" t="str">
            <v>"Инсон манфаатлари учун" (5 разряд) lotereyasi bo`yicha xiso</v>
          </cell>
        </row>
        <row r="354">
          <cell r="A354">
            <v>9</v>
          </cell>
          <cell r="B354">
            <v>214</v>
          </cell>
          <cell r="C354">
            <v>7783</v>
          </cell>
          <cell r="D354">
            <v>198.26</v>
          </cell>
          <cell r="E354">
            <v>9</v>
          </cell>
          <cell r="F354">
            <v>29896.26</v>
          </cell>
          <cell r="G354">
            <v>0</v>
          </cell>
          <cell r="H354">
            <v>2</v>
          </cell>
          <cell r="I354">
            <v>0</v>
          </cell>
          <cell r="J354">
            <v>0</v>
          </cell>
          <cell r="K354">
            <v>50650</v>
          </cell>
          <cell r="L354">
            <v>580000</v>
          </cell>
          <cell r="M354">
            <v>0</v>
          </cell>
          <cell r="N354">
            <v>529350</v>
          </cell>
          <cell r="O354" t="str">
            <v>"Инсон манфаатлари учун" (5 разряд) lotereyasi bo`yicha xiso</v>
          </cell>
        </row>
        <row r="355">
          <cell r="A355">
            <v>9</v>
          </cell>
          <cell r="B355">
            <v>214</v>
          </cell>
          <cell r="C355">
            <v>7845</v>
          </cell>
          <cell r="D355">
            <v>198.26</v>
          </cell>
          <cell r="E355">
            <v>9</v>
          </cell>
          <cell r="F355">
            <v>29896.26</v>
          </cell>
          <cell r="G355">
            <v>0</v>
          </cell>
          <cell r="H355">
            <v>2</v>
          </cell>
          <cell r="I355">
            <v>0</v>
          </cell>
          <cell r="J355">
            <v>0</v>
          </cell>
          <cell r="K355">
            <v>77802</v>
          </cell>
          <cell r="L355">
            <v>520000</v>
          </cell>
          <cell r="M355">
            <v>0</v>
          </cell>
          <cell r="N355">
            <v>442198</v>
          </cell>
          <cell r="O355" t="str">
            <v>"Инсон манфаатлари учун" (5 разряд) lotereyasi bo`yicha xiso</v>
          </cell>
        </row>
        <row r="356">
          <cell r="A356">
            <v>9</v>
          </cell>
          <cell r="B356">
            <v>214</v>
          </cell>
          <cell r="C356">
            <v>7948</v>
          </cell>
          <cell r="D356">
            <v>198.26</v>
          </cell>
          <cell r="E356">
            <v>9</v>
          </cell>
          <cell r="F356">
            <v>29896.26</v>
          </cell>
          <cell r="G356">
            <v>0</v>
          </cell>
          <cell r="H356">
            <v>2</v>
          </cell>
          <cell r="I356">
            <v>0</v>
          </cell>
          <cell r="J356">
            <v>0</v>
          </cell>
          <cell r="K356">
            <v>62247</v>
          </cell>
          <cell r="L356">
            <v>550000</v>
          </cell>
          <cell r="M356">
            <v>0</v>
          </cell>
          <cell r="N356">
            <v>487753</v>
          </cell>
          <cell r="O356" t="str">
            <v>"Инсон манфаатлари учун" (5 разряд) lotereyasi bo`yicha xiso</v>
          </cell>
        </row>
        <row r="357">
          <cell r="A357">
            <v>9</v>
          </cell>
          <cell r="B357">
            <v>214</v>
          </cell>
          <cell r="C357">
            <v>8002</v>
          </cell>
          <cell r="D357">
            <v>198.26</v>
          </cell>
          <cell r="E357">
            <v>9</v>
          </cell>
          <cell r="F357">
            <v>29896.26</v>
          </cell>
          <cell r="G357">
            <v>0</v>
          </cell>
          <cell r="H357">
            <v>2</v>
          </cell>
          <cell r="I357">
            <v>0</v>
          </cell>
          <cell r="J357">
            <v>0</v>
          </cell>
          <cell r="K357">
            <v>36584</v>
          </cell>
          <cell r="L357">
            <v>500000</v>
          </cell>
          <cell r="M357">
            <v>0</v>
          </cell>
          <cell r="N357">
            <v>463416</v>
          </cell>
          <cell r="O357" t="str">
            <v>"Инсон манфаатлари учун" (5 разряд) lotereyasi bo`yicha xiso</v>
          </cell>
        </row>
        <row r="358">
          <cell r="A358">
            <v>9</v>
          </cell>
          <cell r="B358">
            <v>214</v>
          </cell>
          <cell r="C358">
            <v>8104</v>
          </cell>
          <cell r="D358">
            <v>198.26</v>
          </cell>
          <cell r="E358">
            <v>9</v>
          </cell>
          <cell r="F358">
            <v>29896.26</v>
          </cell>
          <cell r="G358">
            <v>0</v>
          </cell>
          <cell r="H358">
            <v>2</v>
          </cell>
          <cell r="I358">
            <v>0</v>
          </cell>
          <cell r="J358">
            <v>0</v>
          </cell>
          <cell r="K358">
            <v>171150</v>
          </cell>
          <cell r="L358">
            <v>500000</v>
          </cell>
          <cell r="M358">
            <v>0</v>
          </cell>
          <cell r="N358">
            <v>328850</v>
          </cell>
          <cell r="O358" t="str">
            <v>"Инсон манфаатлари учун" (5 разряд) lotereyasi bo`yicha xiso</v>
          </cell>
        </row>
        <row r="359">
          <cell r="A359">
            <v>9</v>
          </cell>
          <cell r="B359">
            <v>214</v>
          </cell>
          <cell r="C359">
            <v>8137</v>
          </cell>
          <cell r="D359">
            <v>198.26</v>
          </cell>
          <cell r="E359">
            <v>9</v>
          </cell>
          <cell r="F359">
            <v>29896.26</v>
          </cell>
          <cell r="G359">
            <v>0</v>
          </cell>
          <cell r="H359">
            <v>2</v>
          </cell>
          <cell r="I359">
            <v>0</v>
          </cell>
          <cell r="J359">
            <v>0</v>
          </cell>
          <cell r="K359">
            <v>18800</v>
          </cell>
          <cell r="L359">
            <v>250000</v>
          </cell>
          <cell r="M359">
            <v>0</v>
          </cell>
          <cell r="N359">
            <v>231200</v>
          </cell>
          <cell r="O359" t="str">
            <v>"Инсон манфаатлари учун" (5 разряд) lotereyasi bo`yicha xiso</v>
          </cell>
        </row>
        <row r="360">
          <cell r="A360">
            <v>9</v>
          </cell>
          <cell r="B360">
            <v>214</v>
          </cell>
          <cell r="C360">
            <v>8298</v>
          </cell>
          <cell r="D360">
            <v>198.26</v>
          </cell>
          <cell r="E360">
            <v>9</v>
          </cell>
          <cell r="F360">
            <v>29896.26</v>
          </cell>
          <cell r="G360">
            <v>0</v>
          </cell>
          <cell r="H360">
            <v>2</v>
          </cell>
          <cell r="I360">
            <v>0</v>
          </cell>
          <cell r="J360">
            <v>0</v>
          </cell>
          <cell r="K360">
            <v>53000</v>
          </cell>
          <cell r="L360">
            <v>450000</v>
          </cell>
          <cell r="M360">
            <v>0</v>
          </cell>
          <cell r="N360">
            <v>397000</v>
          </cell>
          <cell r="O360" t="str">
            <v>"Инсон манфаатлари учун" (5 разряд) lotereyasi bo`yicha xiso</v>
          </cell>
        </row>
        <row r="361">
          <cell r="A361">
            <v>9</v>
          </cell>
          <cell r="B361">
            <v>214</v>
          </cell>
          <cell r="C361">
            <v>8533</v>
          </cell>
          <cell r="D361">
            <v>198.26</v>
          </cell>
          <cell r="E361">
            <v>9</v>
          </cell>
          <cell r="F361">
            <v>29896.26</v>
          </cell>
          <cell r="G361">
            <v>0</v>
          </cell>
          <cell r="H361">
            <v>2</v>
          </cell>
          <cell r="I361">
            <v>0</v>
          </cell>
          <cell r="J361">
            <v>0</v>
          </cell>
          <cell r="K361">
            <v>52005</v>
          </cell>
          <cell r="L361">
            <v>250000</v>
          </cell>
          <cell r="M361">
            <v>0</v>
          </cell>
          <cell r="N361">
            <v>197995</v>
          </cell>
          <cell r="O361" t="str">
            <v>"Инсон манфаатлари учун" (5 разряд) lotereyasi bo`yicha xiso</v>
          </cell>
        </row>
        <row r="362">
          <cell r="A362">
            <v>9</v>
          </cell>
          <cell r="B362">
            <v>214</v>
          </cell>
          <cell r="C362">
            <v>8659</v>
          </cell>
          <cell r="D362">
            <v>198.26</v>
          </cell>
          <cell r="E362">
            <v>9</v>
          </cell>
          <cell r="F362">
            <v>29896.26</v>
          </cell>
          <cell r="G362">
            <v>0</v>
          </cell>
          <cell r="H362">
            <v>2</v>
          </cell>
          <cell r="I362">
            <v>0</v>
          </cell>
          <cell r="J362">
            <v>0</v>
          </cell>
          <cell r="K362">
            <v>56450</v>
          </cell>
          <cell r="L362">
            <v>530000</v>
          </cell>
          <cell r="M362">
            <v>0</v>
          </cell>
          <cell r="N362">
            <v>473550</v>
          </cell>
          <cell r="O362" t="str">
            <v>"Инсон манфаатлари учун" (5 разряд) lotereyasi bo`yicha xiso</v>
          </cell>
        </row>
        <row r="363">
          <cell r="A363">
            <v>9</v>
          </cell>
          <cell r="B363">
            <v>214</v>
          </cell>
          <cell r="C363">
            <v>3563</v>
          </cell>
          <cell r="D363">
            <v>198.27</v>
          </cell>
          <cell r="E363">
            <v>9</v>
          </cell>
          <cell r="F363">
            <v>29896.27</v>
          </cell>
          <cell r="G363">
            <v>0</v>
          </cell>
          <cell r="H363">
            <v>2</v>
          </cell>
          <cell r="I363">
            <v>0</v>
          </cell>
          <cell r="J363">
            <v>0</v>
          </cell>
          <cell r="K363">
            <v>230765</v>
          </cell>
          <cell r="L363">
            <v>300000</v>
          </cell>
          <cell r="M363">
            <v>0</v>
          </cell>
          <cell r="N363">
            <v>69235</v>
          </cell>
          <cell r="O363" t="str">
            <v>"Эколот-6" лотереяси буйича хисоб-китоблар</v>
          </cell>
        </row>
        <row r="364">
          <cell r="A364">
            <v>9</v>
          </cell>
          <cell r="B364">
            <v>214</v>
          </cell>
          <cell r="C364">
            <v>7783</v>
          </cell>
          <cell r="D364">
            <v>198.27</v>
          </cell>
          <cell r="E364">
            <v>9</v>
          </cell>
          <cell r="F364">
            <v>29896.27</v>
          </cell>
          <cell r="G364">
            <v>0</v>
          </cell>
          <cell r="H364">
            <v>2</v>
          </cell>
          <cell r="I364">
            <v>0</v>
          </cell>
          <cell r="J364">
            <v>0</v>
          </cell>
          <cell r="K364">
            <v>100900</v>
          </cell>
          <cell r="L364">
            <v>200000</v>
          </cell>
          <cell r="M364">
            <v>0</v>
          </cell>
          <cell r="N364">
            <v>99100</v>
          </cell>
          <cell r="O364" t="str">
            <v>"Эколот-6" лотереяси буйича хисоб-китоблар</v>
          </cell>
        </row>
        <row r="365">
          <cell r="A365">
            <v>9</v>
          </cell>
          <cell r="B365">
            <v>214</v>
          </cell>
          <cell r="C365">
            <v>7948</v>
          </cell>
          <cell r="D365">
            <v>198.27</v>
          </cell>
          <cell r="E365">
            <v>9</v>
          </cell>
          <cell r="F365">
            <v>29896.27</v>
          </cell>
          <cell r="G365">
            <v>0</v>
          </cell>
          <cell r="H365">
            <v>2</v>
          </cell>
          <cell r="I365">
            <v>0</v>
          </cell>
          <cell r="J365">
            <v>0</v>
          </cell>
          <cell r="K365">
            <v>78850</v>
          </cell>
          <cell r="L365">
            <v>150000</v>
          </cell>
          <cell r="M365">
            <v>0</v>
          </cell>
          <cell r="N365">
            <v>71150</v>
          </cell>
          <cell r="O365" t="str">
            <v>"Эколот-6" лотереяси буйича хисоб-китоблар</v>
          </cell>
        </row>
        <row r="366">
          <cell r="A366">
            <v>9</v>
          </cell>
          <cell r="B366">
            <v>214</v>
          </cell>
          <cell r="C366">
            <v>8104</v>
          </cell>
          <cell r="D366">
            <v>198.27</v>
          </cell>
          <cell r="E366">
            <v>9</v>
          </cell>
          <cell r="F366">
            <v>29896.27</v>
          </cell>
          <cell r="G366">
            <v>0</v>
          </cell>
          <cell r="H366">
            <v>2</v>
          </cell>
          <cell r="I366">
            <v>0</v>
          </cell>
          <cell r="J366">
            <v>0</v>
          </cell>
          <cell r="K366">
            <v>171357</v>
          </cell>
          <cell r="L366">
            <v>1054300</v>
          </cell>
          <cell r="M366">
            <v>0</v>
          </cell>
          <cell r="N366">
            <v>882943</v>
          </cell>
          <cell r="O366" t="str">
            <v>"Эколот-6" лотереяси буйича хисоб-китоблар</v>
          </cell>
        </row>
        <row r="367">
          <cell r="A367">
            <v>9</v>
          </cell>
          <cell r="B367">
            <v>214</v>
          </cell>
          <cell r="C367">
            <v>8137</v>
          </cell>
          <cell r="D367">
            <v>198.27</v>
          </cell>
          <cell r="E367">
            <v>9</v>
          </cell>
          <cell r="F367">
            <v>29896.27</v>
          </cell>
          <cell r="G367">
            <v>0</v>
          </cell>
          <cell r="H367">
            <v>2</v>
          </cell>
          <cell r="I367">
            <v>0</v>
          </cell>
          <cell r="J367">
            <v>0</v>
          </cell>
          <cell r="K367">
            <v>150000</v>
          </cell>
          <cell r="L367">
            <v>150000</v>
          </cell>
          <cell r="M367">
            <v>0</v>
          </cell>
          <cell r="N367">
            <v>0</v>
          </cell>
          <cell r="O367" t="str">
            <v>"Эколот-6" лотереяси буйича хисоб-китоблар</v>
          </cell>
        </row>
        <row r="368">
          <cell r="A368">
            <v>9</v>
          </cell>
          <cell r="B368">
            <v>214</v>
          </cell>
          <cell r="C368">
            <v>3563</v>
          </cell>
          <cell r="D368">
            <v>198.28</v>
          </cell>
          <cell r="E368">
            <v>0</v>
          </cell>
          <cell r="F368">
            <v>29896.28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401100</v>
          </cell>
          <cell r="L368">
            <v>514500</v>
          </cell>
          <cell r="M368">
            <v>0</v>
          </cell>
          <cell r="N368">
            <v>113400</v>
          </cell>
          <cell r="O368" t="str">
            <v>"Эколот-7" лотереяси буйича хисоб-китоблар</v>
          </cell>
        </row>
        <row r="369">
          <cell r="A369">
            <v>9</v>
          </cell>
          <cell r="B369">
            <v>214</v>
          </cell>
          <cell r="C369">
            <v>5996</v>
          </cell>
          <cell r="D369">
            <v>198.28</v>
          </cell>
          <cell r="E369">
            <v>0</v>
          </cell>
          <cell r="F369">
            <v>29896.28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70000</v>
          </cell>
          <cell r="L369">
            <v>71500</v>
          </cell>
          <cell r="M369">
            <v>0</v>
          </cell>
          <cell r="N369">
            <v>1500</v>
          </cell>
          <cell r="O369" t="str">
            <v>"Эколот-7" лотереяси буйича хисоб-китоблар</v>
          </cell>
        </row>
        <row r="370">
          <cell r="A370">
            <v>9</v>
          </cell>
          <cell r="B370">
            <v>214</v>
          </cell>
          <cell r="C370">
            <v>7783</v>
          </cell>
          <cell r="D370">
            <v>198.28</v>
          </cell>
          <cell r="E370">
            <v>0</v>
          </cell>
          <cell r="F370">
            <v>29896.28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509510</v>
          </cell>
          <cell r="L370">
            <v>786000</v>
          </cell>
          <cell r="M370">
            <v>0</v>
          </cell>
          <cell r="N370">
            <v>276490</v>
          </cell>
          <cell r="O370" t="str">
            <v>"Эколот-7" лотереяси буйича хисоб-китоблар</v>
          </cell>
        </row>
        <row r="371">
          <cell r="A371">
            <v>9</v>
          </cell>
          <cell r="B371">
            <v>214</v>
          </cell>
          <cell r="C371">
            <v>7948</v>
          </cell>
          <cell r="D371">
            <v>198.28</v>
          </cell>
          <cell r="E371">
            <v>0</v>
          </cell>
          <cell r="F371">
            <v>29896.28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501125</v>
          </cell>
          <cell r="L371">
            <v>822500</v>
          </cell>
          <cell r="M371">
            <v>0</v>
          </cell>
          <cell r="N371">
            <v>321375</v>
          </cell>
          <cell r="O371" t="str">
            <v>"Эколот-7" лотереяси буйича хисоб-китоблар</v>
          </cell>
        </row>
        <row r="372">
          <cell r="A372">
            <v>9</v>
          </cell>
          <cell r="B372">
            <v>214</v>
          </cell>
          <cell r="C372">
            <v>8002</v>
          </cell>
          <cell r="D372">
            <v>198.28</v>
          </cell>
          <cell r="E372">
            <v>0</v>
          </cell>
          <cell r="F372">
            <v>29896.28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449315</v>
          </cell>
          <cell r="L372">
            <v>827000</v>
          </cell>
          <cell r="M372">
            <v>0</v>
          </cell>
          <cell r="N372">
            <v>377685</v>
          </cell>
          <cell r="O372" t="str">
            <v>"Эколот-7" лотереяси буйича хисоб-китоблар</v>
          </cell>
        </row>
        <row r="373">
          <cell r="A373">
            <v>9</v>
          </cell>
          <cell r="B373">
            <v>214</v>
          </cell>
          <cell r="C373">
            <v>8104</v>
          </cell>
          <cell r="D373">
            <v>198.28</v>
          </cell>
          <cell r="E373">
            <v>0</v>
          </cell>
          <cell r="F373">
            <v>29896.28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573430</v>
          </cell>
          <cell r="L373">
            <v>2035500</v>
          </cell>
          <cell r="M373">
            <v>0</v>
          </cell>
          <cell r="N373">
            <v>1462070</v>
          </cell>
          <cell r="O373" t="str">
            <v>"Эколот-7" лотереяси буйича хисоб-китоблар</v>
          </cell>
        </row>
        <row r="374">
          <cell r="A374">
            <v>9</v>
          </cell>
          <cell r="B374">
            <v>214</v>
          </cell>
          <cell r="C374">
            <v>8137</v>
          </cell>
          <cell r="D374">
            <v>198.28</v>
          </cell>
          <cell r="E374">
            <v>0</v>
          </cell>
          <cell r="F374">
            <v>29896.28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462784</v>
          </cell>
          <cell r="L374">
            <v>625000</v>
          </cell>
          <cell r="M374">
            <v>0</v>
          </cell>
          <cell r="N374">
            <v>162216</v>
          </cell>
          <cell r="O374" t="str">
            <v>"Эколот-7" лотереяси буйича хисоб-китоблар</v>
          </cell>
        </row>
        <row r="375">
          <cell r="A375">
            <v>9</v>
          </cell>
          <cell r="B375">
            <v>214</v>
          </cell>
          <cell r="C375">
            <v>8659</v>
          </cell>
          <cell r="D375">
            <v>198.29</v>
          </cell>
          <cell r="E375">
            <v>0</v>
          </cell>
          <cell r="F375">
            <v>29896.29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2000</v>
          </cell>
          <cell r="M375">
            <v>0</v>
          </cell>
          <cell r="N375">
            <v>2000</v>
          </cell>
          <cell r="O375" t="str">
            <v>"Буюк Келажак-2000" лотереяси буйича хисоб-китоблар</v>
          </cell>
        </row>
        <row r="376">
          <cell r="A376">
            <v>9</v>
          </cell>
          <cell r="B376">
            <v>214</v>
          </cell>
          <cell r="C376">
            <v>3563</v>
          </cell>
          <cell r="D376">
            <v>198.3</v>
          </cell>
          <cell r="E376">
            <v>0</v>
          </cell>
          <cell r="F376">
            <v>29896.3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637445</v>
          </cell>
          <cell r="L376">
            <v>1069900</v>
          </cell>
          <cell r="M376">
            <v>0</v>
          </cell>
          <cell r="N376">
            <v>432455</v>
          </cell>
          <cell r="O376" t="str">
            <v>"Эколот-8" лотереяси буйича хисоб-китоблар</v>
          </cell>
        </row>
        <row r="377">
          <cell r="A377">
            <v>9</v>
          </cell>
          <cell r="B377">
            <v>214</v>
          </cell>
          <cell r="C377">
            <v>5996</v>
          </cell>
          <cell r="D377">
            <v>198.3</v>
          </cell>
          <cell r="E377">
            <v>0</v>
          </cell>
          <cell r="F377">
            <v>29896.3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82800</v>
          </cell>
          <cell r="L377">
            <v>100000</v>
          </cell>
          <cell r="M377">
            <v>0</v>
          </cell>
          <cell r="N377">
            <v>17200</v>
          </cell>
          <cell r="O377" t="str">
            <v>"Эколот-8" лотереяси буйича хисоб-китоблар</v>
          </cell>
        </row>
        <row r="378">
          <cell r="A378">
            <v>9</v>
          </cell>
          <cell r="B378">
            <v>214</v>
          </cell>
          <cell r="C378">
            <v>7783</v>
          </cell>
          <cell r="D378">
            <v>198.3</v>
          </cell>
          <cell r="E378">
            <v>0</v>
          </cell>
          <cell r="F378">
            <v>29896.3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215225</v>
          </cell>
          <cell r="L378">
            <v>400000</v>
          </cell>
          <cell r="M378">
            <v>0</v>
          </cell>
          <cell r="N378">
            <v>184775</v>
          </cell>
          <cell r="O378" t="str">
            <v>"Эколот-8" лотереяси буйича хисоб-китоблар</v>
          </cell>
        </row>
        <row r="379">
          <cell r="A379">
            <v>9</v>
          </cell>
          <cell r="B379">
            <v>214</v>
          </cell>
          <cell r="C379">
            <v>7948</v>
          </cell>
          <cell r="D379">
            <v>198.3</v>
          </cell>
          <cell r="E379">
            <v>0</v>
          </cell>
          <cell r="F379">
            <v>29896.3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560500</v>
          </cell>
          <cell r="L379">
            <v>1050000</v>
          </cell>
          <cell r="M379">
            <v>0</v>
          </cell>
          <cell r="N379">
            <v>489500</v>
          </cell>
          <cell r="O379" t="str">
            <v>"Эколот-8" лотереяси буйича хисоб-китоблар</v>
          </cell>
        </row>
        <row r="380">
          <cell r="A380">
            <v>9</v>
          </cell>
          <cell r="B380">
            <v>214</v>
          </cell>
          <cell r="C380">
            <v>8002</v>
          </cell>
          <cell r="D380">
            <v>198.3</v>
          </cell>
          <cell r="E380">
            <v>0</v>
          </cell>
          <cell r="F380">
            <v>29896.3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504600</v>
          </cell>
          <cell r="L380">
            <v>504600</v>
          </cell>
          <cell r="M380">
            <v>0</v>
          </cell>
          <cell r="N380">
            <v>0</v>
          </cell>
          <cell r="O380" t="str">
            <v>"Эколот-8" лотереяси буйича хисоб-китоблар</v>
          </cell>
        </row>
        <row r="381">
          <cell r="A381">
            <v>9</v>
          </cell>
          <cell r="B381">
            <v>214</v>
          </cell>
          <cell r="C381">
            <v>8104</v>
          </cell>
          <cell r="D381">
            <v>198.3</v>
          </cell>
          <cell r="E381">
            <v>0</v>
          </cell>
          <cell r="F381">
            <v>29896.3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246530</v>
          </cell>
          <cell r="L381">
            <v>591200</v>
          </cell>
          <cell r="M381">
            <v>0</v>
          </cell>
          <cell r="N381">
            <v>344670</v>
          </cell>
          <cell r="O381" t="str">
            <v>"Эколот-8" лотереяси буйича хисоб-китоблар</v>
          </cell>
        </row>
        <row r="382">
          <cell r="A382">
            <v>9</v>
          </cell>
          <cell r="B382">
            <v>214</v>
          </cell>
          <cell r="C382">
            <v>8137</v>
          </cell>
          <cell r="D382">
            <v>198.3</v>
          </cell>
          <cell r="E382">
            <v>0</v>
          </cell>
          <cell r="F382">
            <v>29896.3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249970</v>
          </cell>
          <cell r="L382">
            <v>692700</v>
          </cell>
          <cell r="M382">
            <v>0</v>
          </cell>
          <cell r="N382">
            <v>442730</v>
          </cell>
          <cell r="O382" t="str">
            <v>"Эколот-8" лотереяси буйича хисоб-китоблар</v>
          </cell>
        </row>
        <row r="383">
          <cell r="A383">
            <v>9</v>
          </cell>
          <cell r="B383">
            <v>214</v>
          </cell>
          <cell r="C383">
            <v>8298</v>
          </cell>
          <cell r="D383">
            <v>198.3</v>
          </cell>
          <cell r="E383">
            <v>0</v>
          </cell>
          <cell r="F383">
            <v>29896.3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211900</v>
          </cell>
          <cell r="L383">
            <v>211900</v>
          </cell>
          <cell r="M383">
            <v>0</v>
          </cell>
          <cell r="N383">
            <v>0</v>
          </cell>
          <cell r="O383" t="str">
            <v>"Эколот-8" лотереяси буйича хисоб-китоблар</v>
          </cell>
        </row>
        <row r="384">
          <cell r="A384">
            <v>9</v>
          </cell>
          <cell r="B384">
            <v>214</v>
          </cell>
          <cell r="C384">
            <v>3563</v>
          </cell>
          <cell r="D384">
            <v>198.31</v>
          </cell>
          <cell r="E384">
            <v>0</v>
          </cell>
          <cell r="F384">
            <v>29896.31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622944</v>
          </cell>
          <cell r="L384">
            <v>831150</v>
          </cell>
          <cell r="M384">
            <v>0</v>
          </cell>
          <cell r="N384">
            <v>208206</v>
          </cell>
          <cell r="O384" t="str">
            <v>"Эколот-9" лотереяси буйича хисоб-китоблар</v>
          </cell>
        </row>
        <row r="385">
          <cell r="A385">
            <v>9</v>
          </cell>
          <cell r="B385">
            <v>214</v>
          </cell>
          <cell r="C385">
            <v>5996</v>
          </cell>
          <cell r="D385">
            <v>198.31</v>
          </cell>
          <cell r="E385">
            <v>0</v>
          </cell>
          <cell r="F385">
            <v>29896.31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732200</v>
          </cell>
          <cell r="L385">
            <v>1506750</v>
          </cell>
          <cell r="M385">
            <v>0</v>
          </cell>
          <cell r="N385">
            <v>774550</v>
          </cell>
          <cell r="O385" t="str">
            <v>"Эколот-9" лотереяси буйича хисоб-китоблар</v>
          </cell>
        </row>
        <row r="386">
          <cell r="A386">
            <v>9</v>
          </cell>
          <cell r="B386">
            <v>214</v>
          </cell>
          <cell r="C386">
            <v>7783</v>
          </cell>
          <cell r="D386">
            <v>198.31</v>
          </cell>
          <cell r="E386">
            <v>0</v>
          </cell>
          <cell r="F386">
            <v>29896.31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536550</v>
          </cell>
          <cell r="L386">
            <v>1020000</v>
          </cell>
          <cell r="M386">
            <v>0</v>
          </cell>
          <cell r="N386">
            <v>483450</v>
          </cell>
          <cell r="O386" t="str">
            <v>"Эколот-9" лотереяси буйича хисоб-китоблар</v>
          </cell>
        </row>
        <row r="387">
          <cell r="A387">
            <v>9</v>
          </cell>
          <cell r="B387">
            <v>214</v>
          </cell>
          <cell r="C387">
            <v>7845</v>
          </cell>
          <cell r="D387">
            <v>198.31</v>
          </cell>
          <cell r="E387">
            <v>0</v>
          </cell>
          <cell r="F387">
            <v>29896.31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946792</v>
          </cell>
          <cell r="L387">
            <v>1920000</v>
          </cell>
          <cell r="M387">
            <v>0</v>
          </cell>
          <cell r="N387">
            <v>973208</v>
          </cell>
          <cell r="O387" t="str">
            <v>"Эколот-9" лотереяси буйича хисоб-китоблар</v>
          </cell>
        </row>
        <row r="388">
          <cell r="A388">
            <v>9</v>
          </cell>
          <cell r="B388">
            <v>214</v>
          </cell>
          <cell r="C388">
            <v>7948</v>
          </cell>
          <cell r="D388">
            <v>198.31</v>
          </cell>
          <cell r="E388">
            <v>0</v>
          </cell>
          <cell r="F388">
            <v>29896.31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1133094</v>
          </cell>
          <cell r="L388">
            <v>2219475</v>
          </cell>
          <cell r="M388">
            <v>0</v>
          </cell>
          <cell r="N388">
            <v>1086381</v>
          </cell>
          <cell r="O388" t="str">
            <v>"Эколот-9" лотереяси буйича хисоб-китоблар</v>
          </cell>
        </row>
        <row r="389">
          <cell r="A389">
            <v>9</v>
          </cell>
          <cell r="B389">
            <v>214</v>
          </cell>
          <cell r="C389">
            <v>8002</v>
          </cell>
          <cell r="D389">
            <v>198.31</v>
          </cell>
          <cell r="E389">
            <v>0</v>
          </cell>
          <cell r="F389">
            <v>29896.31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1559467</v>
          </cell>
          <cell r="L389">
            <v>1559467</v>
          </cell>
          <cell r="M389">
            <v>0</v>
          </cell>
          <cell r="N389">
            <v>0</v>
          </cell>
          <cell r="O389" t="str">
            <v>"Эколот-9" лотереяси буйича хисоб-китоблар</v>
          </cell>
        </row>
        <row r="390">
          <cell r="A390">
            <v>9</v>
          </cell>
          <cell r="B390">
            <v>214</v>
          </cell>
          <cell r="C390">
            <v>8104</v>
          </cell>
          <cell r="D390">
            <v>198.31</v>
          </cell>
          <cell r="E390">
            <v>0</v>
          </cell>
          <cell r="F390">
            <v>29896.31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162300</v>
          </cell>
          <cell r="L390">
            <v>304950</v>
          </cell>
          <cell r="M390">
            <v>0</v>
          </cell>
          <cell r="N390">
            <v>142650</v>
          </cell>
          <cell r="O390" t="str">
            <v>"Эколот-9" лотереяси буйича хисоб-китоблар</v>
          </cell>
        </row>
        <row r="391">
          <cell r="A391">
            <v>9</v>
          </cell>
          <cell r="B391">
            <v>214</v>
          </cell>
          <cell r="C391">
            <v>8137</v>
          </cell>
          <cell r="D391">
            <v>198.31</v>
          </cell>
          <cell r="E391">
            <v>0</v>
          </cell>
          <cell r="F391">
            <v>29896.31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302782.5</v>
          </cell>
          <cell r="L391">
            <v>779325</v>
          </cell>
          <cell r="M391">
            <v>0</v>
          </cell>
          <cell r="N391">
            <v>476542.5</v>
          </cell>
          <cell r="O391" t="str">
            <v>"Эколот-9" лотереяси буйича хисоб-китоблар</v>
          </cell>
        </row>
        <row r="392">
          <cell r="A392">
            <v>9</v>
          </cell>
          <cell r="B392">
            <v>214</v>
          </cell>
          <cell r="C392">
            <v>8298</v>
          </cell>
          <cell r="D392">
            <v>198.31</v>
          </cell>
          <cell r="E392">
            <v>0</v>
          </cell>
          <cell r="F392">
            <v>29896.31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870100</v>
          </cell>
          <cell r="L392">
            <v>870100</v>
          </cell>
          <cell r="M392">
            <v>0</v>
          </cell>
          <cell r="N392">
            <v>0</v>
          </cell>
          <cell r="O392" t="str">
            <v>"Эколот-9" лотереяси буйича хисоб-китоблар</v>
          </cell>
        </row>
        <row r="393">
          <cell r="A393">
            <v>9</v>
          </cell>
          <cell r="B393">
            <v>214</v>
          </cell>
          <cell r="C393">
            <v>8533</v>
          </cell>
          <cell r="D393">
            <v>198.31</v>
          </cell>
          <cell r="E393">
            <v>0</v>
          </cell>
          <cell r="F393">
            <v>29896.31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73866.25</v>
          </cell>
          <cell r="L393">
            <v>124225</v>
          </cell>
          <cell r="M393">
            <v>0</v>
          </cell>
          <cell r="N393">
            <v>50358.75</v>
          </cell>
          <cell r="O393" t="str">
            <v>"Эколот-9" лотереяси буйича хисоб-китоблар</v>
          </cell>
        </row>
        <row r="394">
          <cell r="A394">
            <v>9</v>
          </cell>
          <cell r="B394">
            <v>214</v>
          </cell>
          <cell r="C394">
            <v>8659</v>
          </cell>
          <cell r="D394">
            <v>198.31</v>
          </cell>
          <cell r="E394">
            <v>0</v>
          </cell>
          <cell r="F394">
            <v>29896.31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610365</v>
          </cell>
          <cell r="L394">
            <v>798300</v>
          </cell>
          <cell r="M394">
            <v>0</v>
          </cell>
          <cell r="N394">
            <v>187935</v>
          </cell>
          <cell r="O394" t="str">
            <v>"Эколот-9" лотереяси буйича хисоб-китоблар</v>
          </cell>
        </row>
        <row r="395">
          <cell r="A395">
            <v>9</v>
          </cell>
          <cell r="B395">
            <v>214</v>
          </cell>
          <cell r="C395">
            <v>214</v>
          </cell>
          <cell r="D395">
            <v>625.01</v>
          </cell>
          <cell r="E395">
            <v>10</v>
          </cell>
          <cell r="F395">
            <v>16309.01</v>
          </cell>
          <cell r="G395">
            <v>0</v>
          </cell>
          <cell r="H395">
            <v>1</v>
          </cell>
          <cell r="I395">
            <v>12256000</v>
          </cell>
          <cell r="J395">
            <v>0</v>
          </cell>
          <cell r="K395">
            <v>0</v>
          </cell>
          <cell r="L395">
            <v>0</v>
          </cell>
          <cell r="M395">
            <v>12256000</v>
          </cell>
          <cell r="N395">
            <v>0</v>
          </cell>
          <cell r="O395" t="str">
            <v>Просроченные проценты по межбанковским ссудам</v>
          </cell>
        </row>
        <row r="396">
          <cell r="A396">
            <v>9</v>
          </cell>
          <cell r="B396">
            <v>214</v>
          </cell>
          <cell r="C396">
            <v>3563</v>
          </cell>
          <cell r="D396">
            <v>625.03</v>
          </cell>
          <cell r="E396">
            <v>10</v>
          </cell>
          <cell r="F396">
            <v>16309.03</v>
          </cell>
          <cell r="G396">
            <v>0</v>
          </cell>
          <cell r="H396">
            <v>1</v>
          </cell>
          <cell r="I396">
            <v>10694.86</v>
          </cell>
          <cell r="J396">
            <v>0</v>
          </cell>
          <cell r="K396">
            <v>0</v>
          </cell>
          <cell r="L396">
            <v>10694.86</v>
          </cell>
          <cell r="M396">
            <v>0</v>
          </cell>
          <cell r="N396">
            <v>0</v>
          </cell>
          <cell r="O396" t="str">
            <v>Просроченные проценты по ссудам на ИЖС</v>
          </cell>
        </row>
        <row r="397">
          <cell r="A397">
            <v>9</v>
          </cell>
          <cell r="B397">
            <v>214</v>
          </cell>
          <cell r="C397">
            <v>5996</v>
          </cell>
          <cell r="D397">
            <v>625.03</v>
          </cell>
          <cell r="E397">
            <v>10</v>
          </cell>
          <cell r="F397">
            <v>16309.03</v>
          </cell>
          <cell r="G397">
            <v>0</v>
          </cell>
          <cell r="H397">
            <v>1</v>
          </cell>
          <cell r="I397">
            <v>872592.81</v>
          </cell>
          <cell r="J397">
            <v>0</v>
          </cell>
          <cell r="K397">
            <v>1045000</v>
          </cell>
          <cell r="L397">
            <v>1312061</v>
          </cell>
          <cell r="M397">
            <v>605531.81000000006</v>
          </cell>
          <cell r="N397">
            <v>0</v>
          </cell>
          <cell r="O397" t="str">
            <v>Просроченные проценты по ссудам на ИЖС</v>
          </cell>
        </row>
        <row r="398">
          <cell r="A398">
            <v>9</v>
          </cell>
          <cell r="B398">
            <v>214</v>
          </cell>
          <cell r="C398">
            <v>7783</v>
          </cell>
          <cell r="D398">
            <v>625.03</v>
          </cell>
          <cell r="E398">
            <v>10</v>
          </cell>
          <cell r="F398">
            <v>16309.03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250850</v>
          </cell>
          <cell r="L398">
            <v>207062</v>
          </cell>
          <cell r="M398">
            <v>43788</v>
          </cell>
          <cell r="N398">
            <v>0</v>
          </cell>
          <cell r="O398" t="str">
            <v>Просроченные проценты по ссудам на ИЖС</v>
          </cell>
        </row>
        <row r="399">
          <cell r="A399">
            <v>9</v>
          </cell>
          <cell r="B399">
            <v>214</v>
          </cell>
          <cell r="C399">
            <v>7845</v>
          </cell>
          <cell r="D399">
            <v>625.03</v>
          </cell>
          <cell r="E399">
            <v>10</v>
          </cell>
          <cell r="F399">
            <v>16309.03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15000</v>
          </cell>
          <cell r="L399">
            <v>15000</v>
          </cell>
          <cell r="M399">
            <v>0</v>
          </cell>
          <cell r="N399">
            <v>0</v>
          </cell>
          <cell r="O399" t="str">
            <v>Просроченные проценты по ссудам на ИЖС</v>
          </cell>
        </row>
        <row r="400">
          <cell r="A400">
            <v>9</v>
          </cell>
          <cell r="B400">
            <v>214</v>
          </cell>
          <cell r="C400">
            <v>7948</v>
          </cell>
          <cell r="D400">
            <v>625.03</v>
          </cell>
          <cell r="E400">
            <v>10</v>
          </cell>
          <cell r="F400">
            <v>16309.03</v>
          </cell>
          <cell r="G400">
            <v>0</v>
          </cell>
          <cell r="H400">
            <v>1</v>
          </cell>
          <cell r="I400">
            <v>176069</v>
          </cell>
          <cell r="J400">
            <v>0</v>
          </cell>
          <cell r="K400">
            <v>35818</v>
          </cell>
          <cell r="L400">
            <v>211887</v>
          </cell>
          <cell r="M400">
            <v>0</v>
          </cell>
          <cell r="N400">
            <v>0</v>
          </cell>
          <cell r="O400" t="str">
            <v>Просроченные проценты по ссудам на ИЖС</v>
          </cell>
        </row>
        <row r="401">
          <cell r="A401">
            <v>9</v>
          </cell>
          <cell r="B401">
            <v>214</v>
          </cell>
          <cell r="C401">
            <v>8104</v>
          </cell>
          <cell r="D401">
            <v>625.03</v>
          </cell>
          <cell r="E401">
            <v>10</v>
          </cell>
          <cell r="F401">
            <v>16309.03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45750</v>
          </cell>
          <cell r="L401">
            <v>45750</v>
          </cell>
          <cell r="M401">
            <v>0</v>
          </cell>
          <cell r="N401">
            <v>0</v>
          </cell>
          <cell r="O401" t="str">
            <v>Просроченные проценты по ссудам на ИЖС</v>
          </cell>
        </row>
        <row r="402">
          <cell r="A402">
            <v>9</v>
          </cell>
          <cell r="B402">
            <v>214</v>
          </cell>
          <cell r="C402">
            <v>8137</v>
          </cell>
          <cell r="D402">
            <v>625.03</v>
          </cell>
          <cell r="E402">
            <v>10</v>
          </cell>
          <cell r="F402">
            <v>16309.03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31000</v>
          </cell>
          <cell r="L402">
            <v>31000</v>
          </cell>
          <cell r="M402">
            <v>0</v>
          </cell>
          <cell r="N402">
            <v>0</v>
          </cell>
          <cell r="O402" t="str">
            <v>Просроченные проценты по ссудам на ИЖС</v>
          </cell>
        </row>
        <row r="403">
          <cell r="A403">
            <v>9</v>
          </cell>
          <cell r="B403">
            <v>214</v>
          </cell>
          <cell r="C403">
            <v>8659</v>
          </cell>
          <cell r="D403">
            <v>625.03</v>
          </cell>
          <cell r="E403">
            <v>10</v>
          </cell>
          <cell r="F403">
            <v>16309.03</v>
          </cell>
          <cell r="G403">
            <v>0</v>
          </cell>
          <cell r="H403">
            <v>1</v>
          </cell>
          <cell r="I403">
            <v>0</v>
          </cell>
          <cell r="J403">
            <v>0</v>
          </cell>
          <cell r="K403">
            <v>155100</v>
          </cell>
          <cell r="L403">
            <v>155100</v>
          </cell>
          <cell r="M403">
            <v>0</v>
          </cell>
          <cell r="N403">
            <v>0</v>
          </cell>
          <cell r="O403" t="str">
            <v>Просроченные проценты по ссудам на ИЖС</v>
          </cell>
        </row>
        <row r="404">
          <cell r="A404">
            <v>9</v>
          </cell>
          <cell r="B404">
            <v>214</v>
          </cell>
          <cell r="C404">
            <v>3563</v>
          </cell>
          <cell r="D404">
            <v>629.01</v>
          </cell>
          <cell r="E404">
            <v>10</v>
          </cell>
          <cell r="F404">
            <v>15701</v>
          </cell>
          <cell r="G404">
            <v>0</v>
          </cell>
          <cell r="H404">
            <v>1</v>
          </cell>
          <cell r="I404">
            <v>13334035</v>
          </cell>
          <cell r="J404">
            <v>0</v>
          </cell>
          <cell r="K404">
            <v>0</v>
          </cell>
          <cell r="L404">
            <v>13334035</v>
          </cell>
          <cell r="M404">
            <v>0</v>
          </cell>
          <cell r="N404">
            <v>0</v>
          </cell>
          <cell r="O404" t="str">
            <v>Ссуды и авансы в процессе судебного разбирательства</v>
          </cell>
        </row>
        <row r="405">
          <cell r="A405">
            <v>9</v>
          </cell>
          <cell r="B405">
            <v>214</v>
          </cell>
          <cell r="C405">
            <v>3563</v>
          </cell>
          <cell r="D405">
            <v>644</v>
          </cell>
          <cell r="E405">
            <v>10</v>
          </cell>
          <cell r="F405">
            <v>20208</v>
          </cell>
          <cell r="G405">
            <v>0</v>
          </cell>
          <cell r="H405">
            <v>2</v>
          </cell>
          <cell r="I405">
            <v>0</v>
          </cell>
          <cell r="J405">
            <v>141022.70000000001</v>
          </cell>
          <cell r="K405">
            <v>14132563.76</v>
          </cell>
          <cell r="L405">
            <v>14193618</v>
          </cell>
          <cell r="M405">
            <v>0</v>
          </cell>
          <cell r="N405">
            <v>202076.94</v>
          </cell>
          <cell r="O405" t="str">
            <v>Депозиты до востребования частных пред-тий товарщ.и корпорац</v>
          </cell>
        </row>
        <row r="406">
          <cell r="A406">
            <v>9</v>
          </cell>
          <cell r="B406">
            <v>214</v>
          </cell>
          <cell r="C406">
            <v>5996</v>
          </cell>
          <cell r="D406">
            <v>644</v>
          </cell>
          <cell r="E406">
            <v>10</v>
          </cell>
          <cell r="F406">
            <v>20208</v>
          </cell>
          <cell r="G406">
            <v>0</v>
          </cell>
          <cell r="H406">
            <v>2</v>
          </cell>
          <cell r="I406">
            <v>0</v>
          </cell>
          <cell r="J406">
            <v>0</v>
          </cell>
          <cell r="K406">
            <v>561720.85</v>
          </cell>
          <cell r="L406">
            <v>1042860.27</v>
          </cell>
          <cell r="M406">
            <v>0</v>
          </cell>
          <cell r="N406">
            <v>481139.42</v>
          </cell>
          <cell r="O406" t="str">
            <v>Депозиты до востребования частных пред-тий товарщ.и корпорац</v>
          </cell>
        </row>
        <row r="407">
          <cell r="A407">
            <v>9</v>
          </cell>
          <cell r="B407">
            <v>214</v>
          </cell>
          <cell r="C407">
            <v>7783</v>
          </cell>
          <cell r="D407">
            <v>644</v>
          </cell>
          <cell r="E407">
            <v>10</v>
          </cell>
          <cell r="F407">
            <v>20208</v>
          </cell>
          <cell r="G407">
            <v>0</v>
          </cell>
          <cell r="H407">
            <v>2</v>
          </cell>
          <cell r="I407">
            <v>0</v>
          </cell>
          <cell r="J407">
            <v>148915.38</v>
          </cell>
          <cell r="K407">
            <v>285219.5</v>
          </cell>
          <cell r="L407">
            <v>174709</v>
          </cell>
          <cell r="M407">
            <v>0</v>
          </cell>
          <cell r="N407">
            <v>38404.879999999997</v>
          </cell>
          <cell r="O407" t="str">
            <v>Депозиты до востребования частных пред-тий товарщ.и корпорац</v>
          </cell>
        </row>
        <row r="408">
          <cell r="A408">
            <v>9</v>
          </cell>
          <cell r="B408">
            <v>214</v>
          </cell>
          <cell r="C408">
            <v>7948</v>
          </cell>
          <cell r="D408">
            <v>644</v>
          </cell>
          <cell r="E408">
            <v>10</v>
          </cell>
          <cell r="F408">
            <v>20208</v>
          </cell>
          <cell r="G408">
            <v>0</v>
          </cell>
          <cell r="H408">
            <v>2</v>
          </cell>
          <cell r="I408">
            <v>0</v>
          </cell>
          <cell r="J408">
            <v>217314.57</v>
          </cell>
          <cell r="K408">
            <v>6008057.9199999999</v>
          </cell>
          <cell r="L408">
            <v>6243621.9299999997</v>
          </cell>
          <cell r="M408">
            <v>0</v>
          </cell>
          <cell r="N408">
            <v>452878.58</v>
          </cell>
          <cell r="O408" t="str">
            <v>Депозиты до востребования частных пред-тий товарщ.и корпорац</v>
          </cell>
        </row>
        <row r="409">
          <cell r="A409">
            <v>9</v>
          </cell>
          <cell r="B409">
            <v>214</v>
          </cell>
          <cell r="C409">
            <v>8298</v>
          </cell>
          <cell r="D409">
            <v>644</v>
          </cell>
          <cell r="E409">
            <v>10</v>
          </cell>
          <cell r="F409">
            <v>20208</v>
          </cell>
          <cell r="G409">
            <v>0</v>
          </cell>
          <cell r="H409">
            <v>2</v>
          </cell>
          <cell r="I409">
            <v>0</v>
          </cell>
          <cell r="J409">
            <v>15696.63</v>
          </cell>
          <cell r="K409">
            <v>164908.82999999999</v>
          </cell>
          <cell r="L409">
            <v>156245.35</v>
          </cell>
          <cell r="M409">
            <v>0</v>
          </cell>
          <cell r="N409">
            <v>7033.15</v>
          </cell>
          <cell r="O409" t="str">
            <v>Депозиты до востребования частных пред-тий товарщ.и корпорац</v>
          </cell>
        </row>
        <row r="410">
          <cell r="A410">
            <v>9</v>
          </cell>
          <cell r="B410">
            <v>214</v>
          </cell>
          <cell r="C410">
            <v>8533</v>
          </cell>
          <cell r="D410">
            <v>644</v>
          </cell>
          <cell r="E410">
            <v>10</v>
          </cell>
          <cell r="F410">
            <v>20208</v>
          </cell>
          <cell r="G410">
            <v>0</v>
          </cell>
          <cell r="H410">
            <v>2</v>
          </cell>
          <cell r="I410">
            <v>0</v>
          </cell>
          <cell r="J410">
            <v>2792</v>
          </cell>
          <cell r="K410">
            <v>544094.44999999995</v>
          </cell>
          <cell r="L410">
            <v>542300</v>
          </cell>
          <cell r="M410">
            <v>0</v>
          </cell>
          <cell r="N410">
            <v>997.55</v>
          </cell>
          <cell r="O410" t="str">
            <v>Депозиты до востребования частных пред-тий товарщ.и корпорац</v>
          </cell>
        </row>
        <row r="411">
          <cell r="A411">
            <v>9</v>
          </cell>
          <cell r="B411">
            <v>214</v>
          </cell>
          <cell r="C411">
            <v>8659</v>
          </cell>
          <cell r="D411">
            <v>644</v>
          </cell>
          <cell r="E411">
            <v>10</v>
          </cell>
          <cell r="F411">
            <v>20208</v>
          </cell>
          <cell r="G411">
            <v>0</v>
          </cell>
          <cell r="H411">
            <v>2</v>
          </cell>
          <cell r="I411">
            <v>0</v>
          </cell>
          <cell r="J411">
            <v>104313.14</v>
          </cell>
          <cell r="K411">
            <v>1053952.8700000001</v>
          </cell>
          <cell r="L411">
            <v>1959466</v>
          </cell>
          <cell r="M411">
            <v>0</v>
          </cell>
          <cell r="N411">
            <v>1009826.27</v>
          </cell>
          <cell r="O411" t="str">
            <v>Депозиты до востребования частных пред-тий товарщ.и корпорац</v>
          </cell>
        </row>
        <row r="412">
          <cell r="A412">
            <v>9</v>
          </cell>
          <cell r="B412">
            <v>214</v>
          </cell>
          <cell r="C412">
            <v>3563</v>
          </cell>
          <cell r="D412">
            <v>695</v>
          </cell>
          <cell r="E412">
            <v>13</v>
          </cell>
          <cell r="F412">
            <v>20212.04</v>
          </cell>
          <cell r="G412">
            <v>0</v>
          </cell>
          <cell r="H412">
            <v>2</v>
          </cell>
          <cell r="I412">
            <v>0</v>
          </cell>
          <cell r="J412">
            <v>2367213.34</v>
          </cell>
          <cell r="K412">
            <v>4577934.83</v>
          </cell>
          <cell r="L412">
            <v>6226073.8499999996</v>
          </cell>
          <cell r="M412">
            <v>0</v>
          </cell>
          <cell r="N412">
            <v>4015352.36</v>
          </cell>
          <cell r="O412" t="str">
            <v>Тек. счета профсоюзных организаций</v>
          </cell>
        </row>
        <row r="413">
          <cell r="A413">
            <v>9</v>
          </cell>
          <cell r="B413">
            <v>214</v>
          </cell>
          <cell r="C413">
            <v>5996</v>
          </cell>
          <cell r="D413">
            <v>695</v>
          </cell>
          <cell r="E413">
            <v>13</v>
          </cell>
          <cell r="F413">
            <v>20212.04</v>
          </cell>
          <cell r="G413">
            <v>0</v>
          </cell>
          <cell r="H413">
            <v>2</v>
          </cell>
          <cell r="I413">
            <v>0</v>
          </cell>
          <cell r="J413">
            <v>1142981.02</v>
          </cell>
          <cell r="K413">
            <v>4387730.9000000004</v>
          </cell>
          <cell r="L413">
            <v>4173354.04</v>
          </cell>
          <cell r="M413">
            <v>0</v>
          </cell>
          <cell r="N413">
            <v>928604.16000000003</v>
          </cell>
          <cell r="O413" t="str">
            <v>Тек. счета профсоюзных организаций</v>
          </cell>
        </row>
        <row r="414">
          <cell r="A414">
            <v>9</v>
          </cell>
          <cell r="B414">
            <v>214</v>
          </cell>
          <cell r="C414">
            <v>7783</v>
          </cell>
          <cell r="D414">
            <v>695</v>
          </cell>
          <cell r="E414">
            <v>13</v>
          </cell>
          <cell r="F414">
            <v>20212.04</v>
          </cell>
          <cell r="G414">
            <v>0</v>
          </cell>
          <cell r="H414">
            <v>2</v>
          </cell>
          <cell r="I414">
            <v>0</v>
          </cell>
          <cell r="J414">
            <v>1110044.98</v>
          </cell>
          <cell r="K414">
            <v>3096389.77</v>
          </cell>
          <cell r="L414">
            <v>3752393.87</v>
          </cell>
          <cell r="M414">
            <v>0</v>
          </cell>
          <cell r="N414">
            <v>1766049.08</v>
          </cell>
          <cell r="O414" t="str">
            <v>Тек. счета профсоюзных организаций</v>
          </cell>
        </row>
        <row r="415">
          <cell r="A415">
            <v>9</v>
          </cell>
          <cell r="B415">
            <v>214</v>
          </cell>
          <cell r="C415">
            <v>7845</v>
          </cell>
          <cell r="D415">
            <v>695</v>
          </cell>
          <cell r="E415">
            <v>13</v>
          </cell>
          <cell r="F415">
            <v>20212.04</v>
          </cell>
          <cell r="G415">
            <v>0</v>
          </cell>
          <cell r="H415">
            <v>2</v>
          </cell>
          <cell r="I415">
            <v>0</v>
          </cell>
          <cell r="J415">
            <v>269992.65000000002</v>
          </cell>
          <cell r="K415">
            <v>820016.6</v>
          </cell>
          <cell r="L415">
            <v>813637.04</v>
          </cell>
          <cell r="M415">
            <v>0</v>
          </cell>
          <cell r="N415">
            <v>263613.09000000003</v>
          </cell>
          <cell r="O415" t="str">
            <v>Тек. счета профсоюзных организаций</v>
          </cell>
        </row>
        <row r="416">
          <cell r="A416">
            <v>9</v>
          </cell>
          <cell r="B416">
            <v>214</v>
          </cell>
          <cell r="C416">
            <v>7948</v>
          </cell>
          <cell r="D416">
            <v>695</v>
          </cell>
          <cell r="E416">
            <v>13</v>
          </cell>
          <cell r="F416">
            <v>20212.04</v>
          </cell>
          <cell r="G416">
            <v>0</v>
          </cell>
          <cell r="H416">
            <v>2</v>
          </cell>
          <cell r="I416">
            <v>0</v>
          </cell>
          <cell r="J416">
            <v>329362.48</v>
          </cell>
          <cell r="K416">
            <v>1220862</v>
          </cell>
          <cell r="L416">
            <v>1484447.56</v>
          </cell>
          <cell r="M416">
            <v>0</v>
          </cell>
          <cell r="N416">
            <v>592948.04</v>
          </cell>
          <cell r="O416" t="str">
            <v>Тек. счета профсоюзных организаций</v>
          </cell>
        </row>
        <row r="417">
          <cell r="A417">
            <v>9</v>
          </cell>
          <cell r="B417">
            <v>214</v>
          </cell>
          <cell r="C417">
            <v>8002</v>
          </cell>
          <cell r="D417">
            <v>695</v>
          </cell>
          <cell r="E417">
            <v>13</v>
          </cell>
          <cell r="F417">
            <v>20212.04</v>
          </cell>
          <cell r="G417">
            <v>0</v>
          </cell>
          <cell r="H417">
            <v>2</v>
          </cell>
          <cell r="I417">
            <v>0</v>
          </cell>
          <cell r="J417">
            <v>108385.44</v>
          </cell>
          <cell r="K417">
            <v>1177777</v>
          </cell>
          <cell r="L417">
            <v>1092112.49</v>
          </cell>
          <cell r="M417">
            <v>0</v>
          </cell>
          <cell r="N417">
            <v>22720.93</v>
          </cell>
          <cell r="O417" t="str">
            <v>Тек. счета профсоюзных организаций</v>
          </cell>
        </row>
        <row r="418">
          <cell r="A418">
            <v>9</v>
          </cell>
          <cell r="B418">
            <v>214</v>
          </cell>
          <cell r="C418">
            <v>8104</v>
          </cell>
          <cell r="D418">
            <v>695</v>
          </cell>
          <cell r="E418">
            <v>13</v>
          </cell>
          <cell r="F418">
            <v>20212.04</v>
          </cell>
          <cell r="G418">
            <v>0</v>
          </cell>
          <cell r="H418">
            <v>2</v>
          </cell>
          <cell r="I418">
            <v>0</v>
          </cell>
          <cell r="J418">
            <v>89101.97</v>
          </cell>
          <cell r="K418">
            <v>383315.49</v>
          </cell>
          <cell r="L418">
            <v>562449.94999999995</v>
          </cell>
          <cell r="M418">
            <v>0</v>
          </cell>
          <cell r="N418">
            <v>268236.43</v>
          </cell>
          <cell r="O418" t="str">
            <v>Тек. счета профсоюзных организаций</v>
          </cell>
        </row>
        <row r="419">
          <cell r="A419">
            <v>9</v>
          </cell>
          <cell r="B419">
            <v>214</v>
          </cell>
          <cell r="C419">
            <v>8137</v>
          </cell>
          <cell r="D419">
            <v>695</v>
          </cell>
          <cell r="E419">
            <v>13</v>
          </cell>
          <cell r="F419">
            <v>20212.04</v>
          </cell>
          <cell r="G419">
            <v>0</v>
          </cell>
          <cell r="H419">
            <v>2</v>
          </cell>
          <cell r="I419">
            <v>0</v>
          </cell>
          <cell r="J419">
            <v>264667.8</v>
          </cell>
          <cell r="K419">
            <v>330539.46000000002</v>
          </cell>
          <cell r="L419">
            <v>284286.7</v>
          </cell>
          <cell r="M419">
            <v>0</v>
          </cell>
          <cell r="N419">
            <v>218415.04</v>
          </cell>
          <cell r="O419" t="str">
            <v>Тек. счета профсоюзных организаций</v>
          </cell>
        </row>
        <row r="420">
          <cell r="A420">
            <v>9</v>
          </cell>
          <cell r="B420">
            <v>214</v>
          </cell>
          <cell r="C420">
            <v>8298</v>
          </cell>
          <cell r="D420">
            <v>695</v>
          </cell>
          <cell r="E420">
            <v>13</v>
          </cell>
          <cell r="F420">
            <v>20212.04</v>
          </cell>
          <cell r="G420">
            <v>0</v>
          </cell>
          <cell r="H420">
            <v>2</v>
          </cell>
          <cell r="I420">
            <v>0</v>
          </cell>
          <cell r="J420">
            <v>66454.460000000006</v>
          </cell>
          <cell r="K420">
            <v>260960</v>
          </cell>
          <cell r="L420">
            <v>352934.47</v>
          </cell>
          <cell r="M420">
            <v>0</v>
          </cell>
          <cell r="N420">
            <v>158428.93</v>
          </cell>
          <cell r="O420" t="str">
            <v>Тек. счета профсоюзных организаций</v>
          </cell>
        </row>
        <row r="421">
          <cell r="A421">
            <v>9</v>
          </cell>
          <cell r="B421">
            <v>214</v>
          </cell>
          <cell r="C421">
            <v>8533</v>
          </cell>
          <cell r="D421">
            <v>695</v>
          </cell>
          <cell r="E421">
            <v>13</v>
          </cell>
          <cell r="F421">
            <v>20212.04</v>
          </cell>
          <cell r="G421">
            <v>0</v>
          </cell>
          <cell r="H421">
            <v>2</v>
          </cell>
          <cell r="I421">
            <v>0</v>
          </cell>
          <cell r="J421">
            <v>119501.69</v>
          </cell>
          <cell r="K421">
            <v>709744.3</v>
          </cell>
          <cell r="L421">
            <v>957937</v>
          </cell>
          <cell r="M421">
            <v>0</v>
          </cell>
          <cell r="N421">
            <v>367694.39</v>
          </cell>
          <cell r="O421" t="str">
            <v>Тек. счета профсоюзных организаций</v>
          </cell>
        </row>
        <row r="422">
          <cell r="A422">
            <v>9</v>
          </cell>
          <cell r="B422">
            <v>214</v>
          </cell>
          <cell r="C422">
            <v>8659</v>
          </cell>
          <cell r="D422">
            <v>695</v>
          </cell>
          <cell r="E422">
            <v>13</v>
          </cell>
          <cell r="F422">
            <v>20212.04</v>
          </cell>
          <cell r="G422">
            <v>0</v>
          </cell>
          <cell r="H422">
            <v>2</v>
          </cell>
          <cell r="I422">
            <v>0</v>
          </cell>
          <cell r="J422">
            <v>19864.71</v>
          </cell>
          <cell r="K422">
            <v>220800.02</v>
          </cell>
          <cell r="L422">
            <v>278518.75</v>
          </cell>
          <cell r="M422">
            <v>0</v>
          </cell>
          <cell r="N422">
            <v>77583.44</v>
          </cell>
          <cell r="O422" t="str">
            <v>Тек. счета профсоюзных организаций</v>
          </cell>
        </row>
        <row r="423">
          <cell r="A423">
            <v>9</v>
          </cell>
          <cell r="B423">
            <v>214</v>
          </cell>
          <cell r="C423">
            <v>3563</v>
          </cell>
          <cell r="D423">
            <v>700</v>
          </cell>
          <cell r="E423">
            <v>13</v>
          </cell>
          <cell r="F423">
            <v>20212.05</v>
          </cell>
          <cell r="G423">
            <v>0</v>
          </cell>
          <cell r="H423">
            <v>2</v>
          </cell>
          <cell r="I423">
            <v>0</v>
          </cell>
          <cell r="J423">
            <v>56258</v>
          </cell>
          <cell r="K423">
            <v>7434769</v>
          </cell>
          <cell r="L423">
            <v>7378511</v>
          </cell>
          <cell r="M423">
            <v>0</v>
          </cell>
          <cell r="N423">
            <v>0</v>
          </cell>
          <cell r="O423" t="str">
            <v>Тек. счета махал.комитетов (малообеспеченным)</v>
          </cell>
        </row>
        <row r="424">
          <cell r="A424">
            <v>9</v>
          </cell>
          <cell r="B424">
            <v>214</v>
          </cell>
          <cell r="C424">
            <v>5996</v>
          </cell>
          <cell r="D424">
            <v>700</v>
          </cell>
          <cell r="E424">
            <v>13</v>
          </cell>
          <cell r="F424">
            <v>20212.05</v>
          </cell>
          <cell r="G424">
            <v>0</v>
          </cell>
          <cell r="H424">
            <v>2</v>
          </cell>
          <cell r="I424">
            <v>0</v>
          </cell>
          <cell r="J424">
            <v>954934</v>
          </cell>
          <cell r="K424">
            <v>15132687.699999999</v>
          </cell>
          <cell r="L424">
            <v>14177753.699999999</v>
          </cell>
          <cell r="M424">
            <v>0</v>
          </cell>
          <cell r="N424">
            <v>0</v>
          </cell>
          <cell r="O424" t="str">
            <v>Тек. счета махал.комитетов (малообеспеченным)</v>
          </cell>
        </row>
        <row r="425">
          <cell r="A425">
            <v>9</v>
          </cell>
          <cell r="B425">
            <v>214</v>
          </cell>
          <cell r="C425">
            <v>7783</v>
          </cell>
          <cell r="D425">
            <v>700</v>
          </cell>
          <cell r="E425">
            <v>13</v>
          </cell>
          <cell r="F425">
            <v>20212.05</v>
          </cell>
          <cell r="G425">
            <v>0</v>
          </cell>
          <cell r="H425">
            <v>2</v>
          </cell>
          <cell r="I425">
            <v>0</v>
          </cell>
          <cell r="J425">
            <v>58036</v>
          </cell>
          <cell r="K425">
            <v>7977239</v>
          </cell>
          <cell r="L425">
            <v>7969386</v>
          </cell>
          <cell r="M425">
            <v>0</v>
          </cell>
          <cell r="N425">
            <v>50183</v>
          </cell>
          <cell r="O425" t="str">
            <v>Тек. счета махал.комитетов (малообеспеченным)</v>
          </cell>
        </row>
        <row r="426">
          <cell r="A426">
            <v>9</v>
          </cell>
          <cell r="B426">
            <v>214</v>
          </cell>
          <cell r="C426">
            <v>7845</v>
          </cell>
          <cell r="D426">
            <v>700</v>
          </cell>
          <cell r="E426">
            <v>13</v>
          </cell>
          <cell r="F426">
            <v>20212.05</v>
          </cell>
          <cell r="G426">
            <v>0</v>
          </cell>
          <cell r="H426">
            <v>2</v>
          </cell>
          <cell r="I426">
            <v>0</v>
          </cell>
          <cell r="J426">
            <v>245698.5</v>
          </cell>
          <cell r="K426">
            <v>13303198</v>
          </cell>
          <cell r="L426">
            <v>13160500</v>
          </cell>
          <cell r="M426">
            <v>0</v>
          </cell>
          <cell r="N426">
            <v>103000.5</v>
          </cell>
          <cell r="O426" t="str">
            <v>Тек. счета махал.комитетов (малообеспеченным)</v>
          </cell>
        </row>
        <row r="427">
          <cell r="A427">
            <v>9</v>
          </cell>
          <cell r="B427">
            <v>214</v>
          </cell>
          <cell r="C427">
            <v>7948</v>
          </cell>
          <cell r="D427">
            <v>700</v>
          </cell>
          <cell r="E427">
            <v>13</v>
          </cell>
          <cell r="F427">
            <v>20212.05</v>
          </cell>
          <cell r="G427">
            <v>0</v>
          </cell>
          <cell r="H427">
            <v>2</v>
          </cell>
          <cell r="I427">
            <v>0</v>
          </cell>
          <cell r="J427">
            <v>77200</v>
          </cell>
          <cell r="K427">
            <v>3868241</v>
          </cell>
          <cell r="L427">
            <v>3854793</v>
          </cell>
          <cell r="M427">
            <v>0</v>
          </cell>
          <cell r="N427">
            <v>63752</v>
          </cell>
          <cell r="O427" t="str">
            <v>Тек. счета махал.комитетов (малообеспеченным)</v>
          </cell>
        </row>
        <row r="428">
          <cell r="A428">
            <v>9</v>
          </cell>
          <cell r="B428">
            <v>214</v>
          </cell>
          <cell r="C428">
            <v>8002</v>
          </cell>
          <cell r="D428">
            <v>700</v>
          </cell>
          <cell r="E428">
            <v>13</v>
          </cell>
          <cell r="F428">
            <v>20212.05</v>
          </cell>
          <cell r="G428">
            <v>0</v>
          </cell>
          <cell r="H428">
            <v>2</v>
          </cell>
          <cell r="I428">
            <v>0</v>
          </cell>
          <cell r="J428">
            <v>25483.13</v>
          </cell>
          <cell r="K428">
            <v>5524040</v>
          </cell>
          <cell r="L428">
            <v>5502787</v>
          </cell>
          <cell r="M428">
            <v>0</v>
          </cell>
          <cell r="N428">
            <v>4230.13</v>
          </cell>
          <cell r="O428" t="str">
            <v>Тек. счета махал.комитетов (малообеспеченным)</v>
          </cell>
        </row>
        <row r="429">
          <cell r="A429">
            <v>9</v>
          </cell>
          <cell r="B429">
            <v>214</v>
          </cell>
          <cell r="C429">
            <v>8104</v>
          </cell>
          <cell r="D429">
            <v>700</v>
          </cell>
          <cell r="E429">
            <v>13</v>
          </cell>
          <cell r="F429">
            <v>20212.05</v>
          </cell>
          <cell r="G429">
            <v>0</v>
          </cell>
          <cell r="H429">
            <v>2</v>
          </cell>
          <cell r="I429">
            <v>0</v>
          </cell>
          <cell r="J429">
            <v>132317</v>
          </cell>
          <cell r="K429">
            <v>6943898</v>
          </cell>
          <cell r="L429">
            <v>6866748</v>
          </cell>
          <cell r="M429">
            <v>0</v>
          </cell>
          <cell r="N429">
            <v>55167</v>
          </cell>
          <cell r="O429" t="str">
            <v>Тек. счета махал.комитетов (малообеспеченным)</v>
          </cell>
        </row>
        <row r="430">
          <cell r="A430">
            <v>9</v>
          </cell>
          <cell r="B430">
            <v>214</v>
          </cell>
          <cell r="C430">
            <v>8137</v>
          </cell>
          <cell r="D430">
            <v>700</v>
          </cell>
          <cell r="E430">
            <v>13</v>
          </cell>
          <cell r="F430">
            <v>20212.05</v>
          </cell>
          <cell r="G430">
            <v>0</v>
          </cell>
          <cell r="H430">
            <v>2</v>
          </cell>
          <cell r="I430">
            <v>0</v>
          </cell>
          <cell r="J430">
            <v>20801</v>
          </cell>
          <cell r="K430">
            <v>4080299</v>
          </cell>
          <cell r="L430">
            <v>4059498</v>
          </cell>
          <cell r="M430">
            <v>0</v>
          </cell>
          <cell r="N430">
            <v>0</v>
          </cell>
          <cell r="O430" t="str">
            <v>Тек. счета махал.комитетов (малообеспечеHым)</v>
          </cell>
        </row>
        <row r="431">
          <cell r="A431">
            <v>9</v>
          </cell>
          <cell r="B431">
            <v>214</v>
          </cell>
          <cell r="C431">
            <v>8298</v>
          </cell>
          <cell r="D431">
            <v>700</v>
          </cell>
          <cell r="E431">
            <v>13</v>
          </cell>
          <cell r="F431">
            <v>20212.05</v>
          </cell>
          <cell r="G431">
            <v>0</v>
          </cell>
          <cell r="H431">
            <v>2</v>
          </cell>
          <cell r="I431">
            <v>0</v>
          </cell>
          <cell r="J431">
            <v>427</v>
          </cell>
          <cell r="K431">
            <v>8110351</v>
          </cell>
          <cell r="L431">
            <v>8127500</v>
          </cell>
          <cell r="M431">
            <v>0</v>
          </cell>
          <cell r="N431">
            <v>17576</v>
          </cell>
          <cell r="O431" t="str">
            <v>Тек. счета махал.комитетов (малообеспеченным)</v>
          </cell>
        </row>
        <row r="432">
          <cell r="A432">
            <v>9</v>
          </cell>
          <cell r="B432">
            <v>214</v>
          </cell>
          <cell r="C432">
            <v>8533</v>
          </cell>
          <cell r="D432">
            <v>700</v>
          </cell>
          <cell r="E432">
            <v>13</v>
          </cell>
          <cell r="F432">
            <v>20212.05</v>
          </cell>
          <cell r="G432">
            <v>0</v>
          </cell>
          <cell r="H432">
            <v>2</v>
          </cell>
          <cell r="I432">
            <v>0</v>
          </cell>
          <cell r="J432">
            <v>352465</v>
          </cell>
          <cell r="K432">
            <v>1523250</v>
          </cell>
          <cell r="L432">
            <v>1172980</v>
          </cell>
          <cell r="M432">
            <v>0</v>
          </cell>
          <cell r="N432">
            <v>2195</v>
          </cell>
          <cell r="O432" t="str">
            <v>Тек. счета махал.комитетов (малообеспеченным)</v>
          </cell>
        </row>
        <row r="433">
          <cell r="A433">
            <v>9</v>
          </cell>
          <cell r="B433">
            <v>214</v>
          </cell>
          <cell r="C433">
            <v>8659</v>
          </cell>
          <cell r="D433">
            <v>700</v>
          </cell>
          <cell r="E433">
            <v>13</v>
          </cell>
          <cell r="F433">
            <v>20212.05</v>
          </cell>
          <cell r="G433">
            <v>0</v>
          </cell>
          <cell r="H433">
            <v>2</v>
          </cell>
          <cell r="I433">
            <v>0</v>
          </cell>
          <cell r="J433">
            <v>313460.5</v>
          </cell>
          <cell r="K433">
            <v>7960480</v>
          </cell>
          <cell r="L433">
            <v>7647776</v>
          </cell>
          <cell r="M433">
            <v>0</v>
          </cell>
          <cell r="N433">
            <v>756.5</v>
          </cell>
          <cell r="O433" t="str">
            <v>Тек. счета махал.комитетов (малообеспеченным)</v>
          </cell>
        </row>
        <row r="434">
          <cell r="A434">
            <v>9</v>
          </cell>
          <cell r="B434">
            <v>214</v>
          </cell>
          <cell r="C434">
            <v>3563</v>
          </cell>
          <cell r="D434">
            <v>701</v>
          </cell>
          <cell r="E434">
            <v>13</v>
          </cell>
          <cell r="F434">
            <v>20212.060000000001</v>
          </cell>
          <cell r="G434">
            <v>0</v>
          </cell>
          <cell r="H434">
            <v>2</v>
          </cell>
          <cell r="I434">
            <v>0</v>
          </cell>
          <cell r="J434">
            <v>0</v>
          </cell>
          <cell r="K434">
            <v>156247.73000000001</v>
          </cell>
          <cell r="L434">
            <v>199000</v>
          </cell>
          <cell r="M434">
            <v>0</v>
          </cell>
          <cell r="N434">
            <v>42752.27</v>
          </cell>
          <cell r="O434" t="str">
            <v>Тек. счета общественных организаций</v>
          </cell>
        </row>
        <row r="435">
          <cell r="A435">
            <v>9</v>
          </cell>
          <cell r="B435">
            <v>214</v>
          </cell>
          <cell r="C435">
            <v>3563</v>
          </cell>
          <cell r="D435">
            <v>701.01</v>
          </cell>
          <cell r="E435">
            <v>13</v>
          </cell>
          <cell r="F435">
            <v>20212.07</v>
          </cell>
          <cell r="G435">
            <v>0</v>
          </cell>
          <cell r="H435">
            <v>2</v>
          </cell>
          <cell r="I435">
            <v>0</v>
          </cell>
          <cell r="J435">
            <v>39757.5</v>
          </cell>
          <cell r="K435">
            <v>34021240</v>
          </cell>
          <cell r="L435">
            <v>33981482.5</v>
          </cell>
          <cell r="M435">
            <v>0</v>
          </cell>
          <cell r="N435">
            <v>0</v>
          </cell>
          <cell r="O435" t="str">
            <v>Тек.счета махал.комитетов (пособие до 16 лет)</v>
          </cell>
        </row>
        <row r="436">
          <cell r="A436">
            <v>9</v>
          </cell>
          <cell r="B436">
            <v>214</v>
          </cell>
          <cell r="C436">
            <v>5996</v>
          </cell>
          <cell r="D436">
            <v>701.01</v>
          </cell>
          <cell r="E436">
            <v>13</v>
          </cell>
          <cell r="F436">
            <v>20212.07</v>
          </cell>
          <cell r="G436">
            <v>0</v>
          </cell>
          <cell r="H436">
            <v>2</v>
          </cell>
          <cell r="I436">
            <v>0</v>
          </cell>
          <cell r="J436">
            <v>0</v>
          </cell>
          <cell r="K436">
            <v>82961896.5</v>
          </cell>
          <cell r="L436">
            <v>82964069.5</v>
          </cell>
          <cell r="M436">
            <v>0</v>
          </cell>
          <cell r="N436">
            <v>2173</v>
          </cell>
          <cell r="O436" t="str">
            <v>Тек.счета махал.комитетов (пособие до 16 лет)</v>
          </cell>
        </row>
        <row r="437">
          <cell r="A437">
            <v>9</v>
          </cell>
          <cell r="B437">
            <v>214</v>
          </cell>
          <cell r="C437">
            <v>7783</v>
          </cell>
          <cell r="D437">
            <v>701.01</v>
          </cell>
          <cell r="E437">
            <v>13</v>
          </cell>
          <cell r="F437">
            <v>20212.07</v>
          </cell>
          <cell r="G437">
            <v>0</v>
          </cell>
          <cell r="H437">
            <v>2</v>
          </cell>
          <cell r="I437">
            <v>0</v>
          </cell>
          <cell r="J437">
            <v>420225</v>
          </cell>
          <cell r="K437">
            <v>39367799</v>
          </cell>
          <cell r="L437">
            <v>39026840</v>
          </cell>
          <cell r="M437">
            <v>0</v>
          </cell>
          <cell r="N437">
            <v>79266</v>
          </cell>
          <cell r="O437" t="str">
            <v>Тек.счета махал.комитетов (пособие до 16 лет)</v>
          </cell>
        </row>
        <row r="438">
          <cell r="A438">
            <v>9</v>
          </cell>
          <cell r="B438">
            <v>214</v>
          </cell>
          <cell r="C438">
            <v>7845</v>
          </cell>
          <cell r="D438">
            <v>701.01</v>
          </cell>
          <cell r="E438">
            <v>13</v>
          </cell>
          <cell r="F438">
            <v>20212.07</v>
          </cell>
          <cell r="G438">
            <v>0</v>
          </cell>
          <cell r="H438">
            <v>2</v>
          </cell>
          <cell r="I438">
            <v>0</v>
          </cell>
          <cell r="J438">
            <v>1837410.5</v>
          </cell>
          <cell r="K438">
            <v>53140993.5</v>
          </cell>
          <cell r="L438">
            <v>51324375</v>
          </cell>
          <cell r="M438">
            <v>0</v>
          </cell>
          <cell r="N438">
            <v>20792</v>
          </cell>
          <cell r="O438" t="str">
            <v>Тек.счета махал.комитетов (пособие до 16 лет)</v>
          </cell>
        </row>
        <row r="439">
          <cell r="A439">
            <v>9</v>
          </cell>
          <cell r="B439">
            <v>214</v>
          </cell>
          <cell r="C439">
            <v>7948</v>
          </cell>
          <cell r="D439">
            <v>701.01</v>
          </cell>
          <cell r="E439">
            <v>13</v>
          </cell>
          <cell r="F439">
            <v>20212.07</v>
          </cell>
          <cell r="G439">
            <v>0</v>
          </cell>
          <cell r="H439">
            <v>2</v>
          </cell>
          <cell r="I439">
            <v>0</v>
          </cell>
          <cell r="J439">
            <v>16650</v>
          </cell>
          <cell r="K439">
            <v>52165181.5</v>
          </cell>
          <cell r="L439">
            <v>52233232</v>
          </cell>
          <cell r="M439">
            <v>0</v>
          </cell>
          <cell r="N439">
            <v>84700.5</v>
          </cell>
          <cell r="O439" t="str">
            <v>Тек.счета махал.комитетов (пособие до 16 лет)</v>
          </cell>
        </row>
        <row r="440">
          <cell r="A440">
            <v>9</v>
          </cell>
          <cell r="B440">
            <v>214</v>
          </cell>
          <cell r="C440">
            <v>8002</v>
          </cell>
          <cell r="D440">
            <v>701.01</v>
          </cell>
          <cell r="E440">
            <v>13</v>
          </cell>
          <cell r="F440">
            <v>20212.07</v>
          </cell>
          <cell r="G440">
            <v>0</v>
          </cell>
          <cell r="H440">
            <v>2</v>
          </cell>
          <cell r="I440">
            <v>0</v>
          </cell>
          <cell r="J440">
            <v>72685.5</v>
          </cell>
          <cell r="K440">
            <v>49579180</v>
          </cell>
          <cell r="L440">
            <v>49510700</v>
          </cell>
          <cell r="M440">
            <v>0</v>
          </cell>
          <cell r="N440">
            <v>4205.5</v>
          </cell>
          <cell r="O440" t="str">
            <v>Тек.счета махал.комитетов (пособие до 16 лет)</v>
          </cell>
        </row>
        <row r="441">
          <cell r="A441">
            <v>9</v>
          </cell>
          <cell r="B441">
            <v>214</v>
          </cell>
          <cell r="C441">
            <v>8104</v>
          </cell>
          <cell r="D441">
            <v>701.01</v>
          </cell>
          <cell r="E441">
            <v>13</v>
          </cell>
          <cell r="F441">
            <v>20212.07</v>
          </cell>
          <cell r="G441">
            <v>0</v>
          </cell>
          <cell r="H441">
            <v>2</v>
          </cell>
          <cell r="I441">
            <v>0</v>
          </cell>
          <cell r="J441">
            <v>30970</v>
          </cell>
          <cell r="K441">
            <v>43198659</v>
          </cell>
          <cell r="L441">
            <v>43169220</v>
          </cell>
          <cell r="M441">
            <v>0</v>
          </cell>
          <cell r="N441">
            <v>1531</v>
          </cell>
          <cell r="O441" t="str">
            <v>Тек.счета махал.комитетов (пособие до 16 лет)</v>
          </cell>
        </row>
        <row r="442">
          <cell r="A442">
            <v>9</v>
          </cell>
          <cell r="B442">
            <v>214</v>
          </cell>
          <cell r="C442">
            <v>8137</v>
          </cell>
          <cell r="D442">
            <v>701.01</v>
          </cell>
          <cell r="E442">
            <v>13</v>
          </cell>
          <cell r="F442">
            <v>20212.07</v>
          </cell>
          <cell r="G442">
            <v>0</v>
          </cell>
          <cell r="H442">
            <v>2</v>
          </cell>
          <cell r="I442">
            <v>0</v>
          </cell>
          <cell r="J442">
            <v>343372.06</v>
          </cell>
          <cell r="K442">
            <v>33464571.559999999</v>
          </cell>
          <cell r="L442">
            <v>33130854.559999999</v>
          </cell>
          <cell r="M442">
            <v>0</v>
          </cell>
          <cell r="N442">
            <v>9655.06</v>
          </cell>
          <cell r="O442" t="str">
            <v>Тек.счета махал.комитетов (пособие до 16 лет)</v>
          </cell>
        </row>
        <row r="443">
          <cell r="A443">
            <v>9</v>
          </cell>
          <cell r="B443">
            <v>214</v>
          </cell>
          <cell r="C443">
            <v>8298</v>
          </cell>
          <cell r="D443">
            <v>701.01</v>
          </cell>
          <cell r="E443">
            <v>13</v>
          </cell>
          <cell r="F443">
            <v>20212.07</v>
          </cell>
          <cell r="G443">
            <v>0</v>
          </cell>
          <cell r="H443">
            <v>2</v>
          </cell>
          <cell r="I443">
            <v>0</v>
          </cell>
          <cell r="J443">
            <v>970070</v>
          </cell>
          <cell r="K443">
            <v>47704988</v>
          </cell>
          <cell r="L443">
            <v>46950706</v>
          </cell>
          <cell r="M443">
            <v>0</v>
          </cell>
          <cell r="N443">
            <v>215788</v>
          </cell>
          <cell r="O443" t="str">
            <v>Тек.счета махал.комитетов (пособие до 16 лет)</v>
          </cell>
        </row>
        <row r="444">
          <cell r="A444">
            <v>9</v>
          </cell>
          <cell r="B444">
            <v>214</v>
          </cell>
          <cell r="C444">
            <v>8533</v>
          </cell>
          <cell r="D444">
            <v>701.01</v>
          </cell>
          <cell r="E444">
            <v>13</v>
          </cell>
          <cell r="F444">
            <v>20212.07</v>
          </cell>
          <cell r="G444">
            <v>0</v>
          </cell>
          <cell r="H444">
            <v>2</v>
          </cell>
          <cell r="I444">
            <v>0</v>
          </cell>
          <cell r="J444">
            <v>866786</v>
          </cell>
          <cell r="K444">
            <v>2545720</v>
          </cell>
          <cell r="L444">
            <v>1822200</v>
          </cell>
          <cell r="M444">
            <v>0</v>
          </cell>
          <cell r="N444">
            <v>143266</v>
          </cell>
          <cell r="O444" t="str">
            <v>Тек.счета махал.комитетов (пособие до 16 лет)</v>
          </cell>
        </row>
        <row r="445">
          <cell r="A445">
            <v>9</v>
          </cell>
          <cell r="B445">
            <v>214</v>
          </cell>
          <cell r="C445">
            <v>8659</v>
          </cell>
          <cell r="D445">
            <v>701.01</v>
          </cell>
          <cell r="E445">
            <v>13</v>
          </cell>
          <cell r="F445">
            <v>20212.07</v>
          </cell>
          <cell r="G445">
            <v>0</v>
          </cell>
          <cell r="H445">
            <v>2</v>
          </cell>
          <cell r="I445">
            <v>0</v>
          </cell>
          <cell r="J445">
            <v>48892</v>
          </cell>
          <cell r="K445">
            <v>54426099.5</v>
          </cell>
          <cell r="L445">
            <v>54401946.5</v>
          </cell>
          <cell r="M445">
            <v>0</v>
          </cell>
          <cell r="N445">
            <v>24739</v>
          </cell>
          <cell r="O445" t="str">
            <v>Тек.счета махал.комитетов (пособие до 16 лет)</v>
          </cell>
        </row>
        <row r="446">
          <cell r="A446">
            <v>9</v>
          </cell>
          <cell r="B446">
            <v>214</v>
          </cell>
          <cell r="C446">
            <v>3563</v>
          </cell>
          <cell r="D446">
            <v>701.03</v>
          </cell>
          <cell r="E446">
            <v>0</v>
          </cell>
          <cell r="F446">
            <v>20212.080000000002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18314141</v>
          </cell>
          <cell r="L446">
            <v>18314141</v>
          </cell>
          <cell r="M446">
            <v>0</v>
          </cell>
          <cell r="N446">
            <v>0</v>
          </cell>
          <cell r="O446" t="str">
            <v>Тек.счета махал.комитетов (пособие матерям по уходу за детьм</v>
          </cell>
        </row>
        <row r="447">
          <cell r="A447">
            <v>9</v>
          </cell>
          <cell r="B447">
            <v>214</v>
          </cell>
          <cell r="C447">
            <v>5996</v>
          </cell>
          <cell r="D447">
            <v>701.03</v>
          </cell>
          <cell r="E447">
            <v>0</v>
          </cell>
          <cell r="F447">
            <v>20212.080000000002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35895185</v>
          </cell>
          <cell r="L447">
            <v>35897810</v>
          </cell>
          <cell r="M447">
            <v>0</v>
          </cell>
          <cell r="N447">
            <v>2625</v>
          </cell>
          <cell r="O447" t="str">
            <v>Тек.счета махал.комитетов (пособие матерям по уходу за детьм</v>
          </cell>
        </row>
        <row r="448">
          <cell r="A448">
            <v>9</v>
          </cell>
          <cell r="B448">
            <v>214</v>
          </cell>
          <cell r="C448">
            <v>7783</v>
          </cell>
          <cell r="D448">
            <v>701.03</v>
          </cell>
          <cell r="E448">
            <v>0</v>
          </cell>
          <cell r="F448">
            <v>20212.080000000002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24893270</v>
          </cell>
          <cell r="L448">
            <v>24902305</v>
          </cell>
          <cell r="M448">
            <v>0</v>
          </cell>
          <cell r="N448">
            <v>9035</v>
          </cell>
          <cell r="O448" t="str">
            <v>Тек.счета махал.комитетов (пособие матерям по уходу за детьм</v>
          </cell>
        </row>
        <row r="449">
          <cell r="A449">
            <v>9</v>
          </cell>
          <cell r="B449">
            <v>214</v>
          </cell>
          <cell r="C449">
            <v>7845</v>
          </cell>
          <cell r="D449">
            <v>701.03</v>
          </cell>
          <cell r="E449">
            <v>0</v>
          </cell>
          <cell r="F449">
            <v>20212.080000000002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29521706</v>
          </cell>
          <cell r="L449">
            <v>29803645</v>
          </cell>
          <cell r="M449">
            <v>0</v>
          </cell>
          <cell r="N449">
            <v>281939</v>
          </cell>
          <cell r="O449" t="str">
            <v>Тек.счета махал.комитетов (пособие матерям по уходу за детьм</v>
          </cell>
        </row>
        <row r="450">
          <cell r="A450">
            <v>9</v>
          </cell>
          <cell r="B450">
            <v>214</v>
          </cell>
          <cell r="C450">
            <v>7948</v>
          </cell>
          <cell r="D450">
            <v>701.03</v>
          </cell>
          <cell r="E450">
            <v>0</v>
          </cell>
          <cell r="F450">
            <v>20212.080000000002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23979765</v>
          </cell>
          <cell r="L450">
            <v>24011280</v>
          </cell>
          <cell r="M450">
            <v>0</v>
          </cell>
          <cell r="N450">
            <v>31515</v>
          </cell>
          <cell r="O450" t="str">
            <v>Тек.счета махал.комитетов (пособие матерям по уходу за детьм</v>
          </cell>
        </row>
        <row r="451">
          <cell r="A451">
            <v>9</v>
          </cell>
          <cell r="B451">
            <v>214</v>
          </cell>
          <cell r="C451">
            <v>8002</v>
          </cell>
          <cell r="D451">
            <v>701.03</v>
          </cell>
          <cell r="E451">
            <v>0</v>
          </cell>
          <cell r="F451">
            <v>20212.080000000002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19015620</v>
          </cell>
          <cell r="L451">
            <v>19019820</v>
          </cell>
          <cell r="M451">
            <v>0</v>
          </cell>
          <cell r="N451">
            <v>4200</v>
          </cell>
          <cell r="O451" t="str">
            <v>Тек.счета махал.комитетов (пособие матерям по уходу за детьм</v>
          </cell>
        </row>
        <row r="452">
          <cell r="A452">
            <v>9</v>
          </cell>
          <cell r="B452">
            <v>214</v>
          </cell>
          <cell r="C452">
            <v>8104</v>
          </cell>
          <cell r="D452">
            <v>701.03</v>
          </cell>
          <cell r="E452">
            <v>0</v>
          </cell>
          <cell r="F452">
            <v>20212.080000000002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15593530</v>
          </cell>
          <cell r="L452">
            <v>15595630</v>
          </cell>
          <cell r="M452">
            <v>0</v>
          </cell>
          <cell r="N452">
            <v>2100</v>
          </cell>
          <cell r="O452" t="str">
            <v>Тек.счета махал.комитетов (пособие матерям по уходу за детьм</v>
          </cell>
        </row>
        <row r="453">
          <cell r="A453">
            <v>9</v>
          </cell>
          <cell r="B453">
            <v>214</v>
          </cell>
          <cell r="C453">
            <v>8137</v>
          </cell>
          <cell r="D453">
            <v>701.03</v>
          </cell>
          <cell r="E453">
            <v>0</v>
          </cell>
          <cell r="F453">
            <v>20212.080000000002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12695790</v>
          </cell>
          <cell r="L453">
            <v>12695790</v>
          </cell>
          <cell r="M453">
            <v>0</v>
          </cell>
          <cell r="N453">
            <v>0</v>
          </cell>
          <cell r="O453" t="str">
            <v>Тек.счета махал.комитетов (пособие матерям по уходу за детьм</v>
          </cell>
        </row>
        <row r="454">
          <cell r="A454">
            <v>9</v>
          </cell>
          <cell r="B454">
            <v>214</v>
          </cell>
          <cell r="C454">
            <v>8298</v>
          </cell>
          <cell r="D454">
            <v>701.03</v>
          </cell>
          <cell r="E454">
            <v>0</v>
          </cell>
          <cell r="F454">
            <v>20212.080000000002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18857770</v>
          </cell>
          <cell r="L454">
            <v>18971500</v>
          </cell>
          <cell r="M454">
            <v>0</v>
          </cell>
          <cell r="N454">
            <v>113730</v>
          </cell>
          <cell r="O454" t="str">
            <v>Тек.счета махал.комитетов (пособие матерям по уходу за детьм</v>
          </cell>
        </row>
        <row r="455">
          <cell r="A455">
            <v>9</v>
          </cell>
          <cell r="B455">
            <v>214</v>
          </cell>
          <cell r="C455">
            <v>8533</v>
          </cell>
          <cell r="D455">
            <v>701.03</v>
          </cell>
          <cell r="E455">
            <v>0</v>
          </cell>
          <cell r="F455">
            <v>20212.080000000002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3900375</v>
          </cell>
          <cell r="L455">
            <v>3902200</v>
          </cell>
          <cell r="M455">
            <v>0</v>
          </cell>
          <cell r="N455">
            <v>1825</v>
          </cell>
          <cell r="O455" t="str">
            <v>Тек.счета махал.комитетов (пособие матерям по уходу за детьм</v>
          </cell>
        </row>
        <row r="456">
          <cell r="A456">
            <v>9</v>
          </cell>
          <cell r="B456">
            <v>214</v>
          </cell>
          <cell r="C456">
            <v>8659</v>
          </cell>
          <cell r="D456">
            <v>701.03</v>
          </cell>
          <cell r="E456">
            <v>0</v>
          </cell>
          <cell r="F456">
            <v>20212.080000000002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26411850</v>
          </cell>
          <cell r="L456">
            <v>26416505</v>
          </cell>
          <cell r="M456">
            <v>0</v>
          </cell>
          <cell r="N456">
            <v>4655</v>
          </cell>
          <cell r="O456" t="str">
            <v>Тек.счета махал.комитетов (пособие матерям по уходу за детьм</v>
          </cell>
        </row>
        <row r="457">
          <cell r="A457">
            <v>9</v>
          </cell>
          <cell r="B457">
            <v>214</v>
          </cell>
          <cell r="C457">
            <v>3563</v>
          </cell>
          <cell r="D457">
            <v>701.04</v>
          </cell>
          <cell r="E457">
            <v>0</v>
          </cell>
          <cell r="F457">
            <v>20212.09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523835.02</v>
          </cell>
          <cell r="L457">
            <v>523835.02</v>
          </cell>
          <cell r="M457">
            <v>0</v>
          </cell>
          <cell r="N457">
            <v>0</v>
          </cell>
          <cell r="O457" t="str">
            <v>Тек.счета махал.комитетов (Обеспечение прод-ми питания одино</v>
          </cell>
        </row>
        <row r="458">
          <cell r="A458">
            <v>9</v>
          </cell>
          <cell r="B458">
            <v>214</v>
          </cell>
          <cell r="C458">
            <v>5996</v>
          </cell>
          <cell r="D458">
            <v>701.04</v>
          </cell>
          <cell r="E458">
            <v>0</v>
          </cell>
          <cell r="F458">
            <v>20212.09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302726.7</v>
          </cell>
          <cell r="L458">
            <v>302726.7</v>
          </cell>
          <cell r="M458">
            <v>0</v>
          </cell>
          <cell r="N458">
            <v>0</v>
          </cell>
          <cell r="O458" t="str">
            <v>Тек.счета махал.комитетов (Обеспечение прод-ми питания одино</v>
          </cell>
        </row>
        <row r="459">
          <cell r="A459">
            <v>9</v>
          </cell>
          <cell r="B459">
            <v>214</v>
          </cell>
          <cell r="C459">
            <v>7783</v>
          </cell>
          <cell r="D459">
            <v>701.04</v>
          </cell>
          <cell r="E459">
            <v>0</v>
          </cell>
          <cell r="F459">
            <v>20212.09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391388.71</v>
          </cell>
          <cell r="L459">
            <v>561556.47999999998</v>
          </cell>
          <cell r="M459">
            <v>0</v>
          </cell>
          <cell r="N459">
            <v>170167.77</v>
          </cell>
          <cell r="O459" t="str">
            <v>Тек.счета махал.комитетов (Обеспечение прод-ми питания одино</v>
          </cell>
        </row>
        <row r="460">
          <cell r="A460">
            <v>9</v>
          </cell>
          <cell r="B460">
            <v>214</v>
          </cell>
          <cell r="C460">
            <v>7845</v>
          </cell>
          <cell r="D460">
            <v>701.04</v>
          </cell>
          <cell r="E460">
            <v>0</v>
          </cell>
          <cell r="F460">
            <v>20212.09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173000</v>
          </cell>
          <cell r="L460">
            <v>317000</v>
          </cell>
          <cell r="M460">
            <v>0</v>
          </cell>
          <cell r="N460">
            <v>144000</v>
          </cell>
          <cell r="O460" t="str">
            <v>Тек.счета махал.комитетов (Обеспечение прод-ми питания одино</v>
          </cell>
        </row>
        <row r="461">
          <cell r="A461">
            <v>9</v>
          </cell>
          <cell r="B461">
            <v>214</v>
          </cell>
          <cell r="C461">
            <v>7948</v>
          </cell>
          <cell r="D461">
            <v>701.04</v>
          </cell>
          <cell r="E461">
            <v>0</v>
          </cell>
          <cell r="F461">
            <v>20212.09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71899</v>
          </cell>
          <cell r="L461">
            <v>138346</v>
          </cell>
          <cell r="M461">
            <v>0</v>
          </cell>
          <cell r="N461">
            <v>66447</v>
          </cell>
          <cell r="O461" t="str">
            <v>Тек.счета махал.комитетов (Обеспечение прод-ми питания одино</v>
          </cell>
        </row>
        <row r="462">
          <cell r="A462">
            <v>9</v>
          </cell>
          <cell r="B462">
            <v>214</v>
          </cell>
          <cell r="C462">
            <v>8002</v>
          </cell>
          <cell r="D462">
            <v>701.04</v>
          </cell>
          <cell r="E462">
            <v>0</v>
          </cell>
          <cell r="F462">
            <v>20212.09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203534</v>
          </cell>
          <cell r="L462">
            <v>280409</v>
          </cell>
          <cell r="M462">
            <v>0</v>
          </cell>
          <cell r="N462">
            <v>76875</v>
          </cell>
          <cell r="O462" t="str">
            <v>Тек.счета махал.комитетов (Обеспечение прод-ми питания одино</v>
          </cell>
        </row>
        <row r="463">
          <cell r="A463">
            <v>9</v>
          </cell>
          <cell r="B463">
            <v>214</v>
          </cell>
          <cell r="C463">
            <v>8104</v>
          </cell>
          <cell r="D463">
            <v>701.04</v>
          </cell>
          <cell r="E463">
            <v>0</v>
          </cell>
          <cell r="F463">
            <v>20212.09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146415.20000000001</v>
          </cell>
          <cell r="L463">
            <v>146415.35</v>
          </cell>
          <cell r="M463">
            <v>0</v>
          </cell>
          <cell r="N463">
            <v>0.15</v>
          </cell>
          <cell r="O463" t="str">
            <v>Тек.счета махал.комитетов (Обеспечение прод-ми питания одино</v>
          </cell>
        </row>
        <row r="464">
          <cell r="A464">
            <v>9</v>
          </cell>
          <cell r="B464">
            <v>214</v>
          </cell>
          <cell r="C464">
            <v>8137</v>
          </cell>
          <cell r="D464">
            <v>701.04</v>
          </cell>
          <cell r="E464">
            <v>0</v>
          </cell>
          <cell r="F464">
            <v>20212.09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141253</v>
          </cell>
          <cell r="L464">
            <v>141253</v>
          </cell>
          <cell r="M464">
            <v>0</v>
          </cell>
          <cell r="N464">
            <v>0</v>
          </cell>
          <cell r="O464" t="str">
            <v>Тек.счета махал.комитетов (Обеспечение прод-ми питания одино</v>
          </cell>
        </row>
        <row r="465">
          <cell r="A465">
            <v>9</v>
          </cell>
          <cell r="B465">
            <v>214</v>
          </cell>
          <cell r="C465">
            <v>8298</v>
          </cell>
          <cell r="D465">
            <v>701.04</v>
          </cell>
          <cell r="E465">
            <v>0</v>
          </cell>
          <cell r="F465">
            <v>20212.09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11950</v>
          </cell>
          <cell r="L465">
            <v>73000</v>
          </cell>
          <cell r="M465">
            <v>0</v>
          </cell>
          <cell r="N465">
            <v>61050</v>
          </cell>
          <cell r="O465" t="str">
            <v>Тек.счета махал.комитетов (Обеспечение прод-ми питания одино</v>
          </cell>
        </row>
        <row r="466">
          <cell r="A466">
            <v>9</v>
          </cell>
          <cell r="B466">
            <v>214</v>
          </cell>
          <cell r="C466">
            <v>8533</v>
          </cell>
          <cell r="D466">
            <v>701.04</v>
          </cell>
          <cell r="E466">
            <v>0</v>
          </cell>
          <cell r="F466">
            <v>20212.09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59032.800000000003</v>
          </cell>
          <cell r="L466">
            <v>62000</v>
          </cell>
          <cell r="M466">
            <v>0</v>
          </cell>
          <cell r="N466">
            <v>2967.2</v>
          </cell>
          <cell r="O466" t="str">
            <v>Тек.счета махал.комитетов (Обеспечение прод-ми питания одино</v>
          </cell>
        </row>
        <row r="467">
          <cell r="A467">
            <v>9</v>
          </cell>
          <cell r="B467">
            <v>214</v>
          </cell>
          <cell r="C467">
            <v>8659</v>
          </cell>
          <cell r="D467">
            <v>701.04</v>
          </cell>
          <cell r="E467">
            <v>0</v>
          </cell>
          <cell r="F467">
            <v>20212.09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56993</v>
          </cell>
          <cell r="L467">
            <v>94781.67</v>
          </cell>
          <cell r="M467">
            <v>0</v>
          </cell>
          <cell r="N467">
            <v>37788.67</v>
          </cell>
          <cell r="O467" t="str">
            <v>Тек.счета махал.комитетов (Обеспечение прод-ми питания одино</v>
          </cell>
        </row>
        <row r="468">
          <cell r="A468">
            <v>9</v>
          </cell>
          <cell r="B468">
            <v>214</v>
          </cell>
          <cell r="C468">
            <v>214</v>
          </cell>
          <cell r="D468">
            <v>711.01</v>
          </cell>
          <cell r="E468">
            <v>14</v>
          </cell>
          <cell r="F468">
            <v>20206.02</v>
          </cell>
          <cell r="G468">
            <v>0</v>
          </cell>
          <cell r="H468">
            <v>2</v>
          </cell>
          <cell r="I468">
            <v>0</v>
          </cell>
          <cell r="J468">
            <v>42.31</v>
          </cell>
          <cell r="K468">
            <v>0</v>
          </cell>
          <cell r="L468">
            <v>0</v>
          </cell>
          <cell r="M468">
            <v>0</v>
          </cell>
          <cell r="N468">
            <v>42.31</v>
          </cell>
          <cell r="O468" t="str">
            <v>"Talab qilib olguncha" omonati</v>
          </cell>
        </row>
        <row r="469">
          <cell r="A469">
            <v>9</v>
          </cell>
          <cell r="B469">
            <v>214</v>
          </cell>
          <cell r="C469">
            <v>3563</v>
          </cell>
          <cell r="D469">
            <v>711.01</v>
          </cell>
          <cell r="E469">
            <v>14</v>
          </cell>
          <cell r="F469">
            <v>20206.02</v>
          </cell>
          <cell r="G469">
            <v>0</v>
          </cell>
          <cell r="H469">
            <v>2</v>
          </cell>
          <cell r="I469">
            <v>0</v>
          </cell>
          <cell r="J469">
            <v>19754311.09</v>
          </cell>
          <cell r="K469">
            <v>61054862.950000003</v>
          </cell>
          <cell r="L469">
            <v>68326546.120000005</v>
          </cell>
          <cell r="M469">
            <v>0</v>
          </cell>
          <cell r="N469">
            <v>27025994.260000002</v>
          </cell>
          <cell r="O469" t="str">
            <v>"Talab qilib olguncha" omonati</v>
          </cell>
        </row>
        <row r="470">
          <cell r="A470">
            <v>9</v>
          </cell>
          <cell r="B470">
            <v>214</v>
          </cell>
          <cell r="C470">
            <v>5996</v>
          </cell>
          <cell r="D470">
            <v>711.01</v>
          </cell>
          <cell r="E470">
            <v>14</v>
          </cell>
          <cell r="F470">
            <v>20206.02</v>
          </cell>
          <cell r="G470">
            <v>0</v>
          </cell>
          <cell r="H470">
            <v>2</v>
          </cell>
          <cell r="I470">
            <v>0</v>
          </cell>
          <cell r="J470">
            <v>18273637.149999999</v>
          </cell>
          <cell r="K470">
            <v>39279935.439999998</v>
          </cell>
          <cell r="L470">
            <v>53431615.450000003</v>
          </cell>
          <cell r="M470">
            <v>0</v>
          </cell>
          <cell r="N470">
            <v>32425317.16</v>
          </cell>
          <cell r="O470" t="str">
            <v>"Talab qilib olguncha" omonati</v>
          </cell>
        </row>
        <row r="471">
          <cell r="A471">
            <v>9</v>
          </cell>
          <cell r="B471">
            <v>214</v>
          </cell>
          <cell r="C471">
            <v>7783</v>
          </cell>
          <cell r="D471">
            <v>711.01</v>
          </cell>
          <cell r="E471">
            <v>14</v>
          </cell>
          <cell r="F471">
            <v>20206.02</v>
          </cell>
          <cell r="G471">
            <v>0</v>
          </cell>
          <cell r="H471">
            <v>2</v>
          </cell>
          <cell r="I471">
            <v>0</v>
          </cell>
          <cell r="J471">
            <v>17170950.039999999</v>
          </cell>
          <cell r="K471">
            <v>32738860.670000002</v>
          </cell>
          <cell r="L471">
            <v>34217290.450000003</v>
          </cell>
          <cell r="M471">
            <v>0</v>
          </cell>
          <cell r="N471">
            <v>18649379.82</v>
          </cell>
          <cell r="O471" t="str">
            <v>"Talab qilib olguncha" omonati</v>
          </cell>
        </row>
        <row r="472">
          <cell r="A472">
            <v>9</v>
          </cell>
          <cell r="B472">
            <v>214</v>
          </cell>
          <cell r="C472">
            <v>7845</v>
          </cell>
          <cell r="D472">
            <v>711.01</v>
          </cell>
          <cell r="E472">
            <v>14</v>
          </cell>
          <cell r="F472">
            <v>20206.02</v>
          </cell>
          <cell r="G472">
            <v>0</v>
          </cell>
          <cell r="H472">
            <v>2</v>
          </cell>
          <cell r="I472">
            <v>0</v>
          </cell>
          <cell r="J472">
            <v>11579162.050000001</v>
          </cell>
          <cell r="K472">
            <v>40997796.259999998</v>
          </cell>
          <cell r="L472">
            <v>41387926.229999997</v>
          </cell>
          <cell r="M472">
            <v>0</v>
          </cell>
          <cell r="N472">
            <v>11969292.02</v>
          </cell>
          <cell r="O472" t="str">
            <v>"Talab qilib olguncha" omonati</v>
          </cell>
        </row>
        <row r="473">
          <cell r="A473">
            <v>9</v>
          </cell>
          <cell r="B473">
            <v>214</v>
          </cell>
          <cell r="C473">
            <v>7948</v>
          </cell>
          <cell r="D473">
            <v>711.01</v>
          </cell>
          <cell r="E473">
            <v>14</v>
          </cell>
          <cell r="F473">
            <v>20206.02</v>
          </cell>
          <cell r="G473">
            <v>0</v>
          </cell>
          <cell r="H473">
            <v>2</v>
          </cell>
          <cell r="I473">
            <v>0</v>
          </cell>
          <cell r="J473">
            <v>16367742.460000001</v>
          </cell>
          <cell r="K473">
            <v>12767154.789999999</v>
          </cell>
          <cell r="L473">
            <v>13501961.939999999</v>
          </cell>
          <cell r="M473">
            <v>0</v>
          </cell>
          <cell r="N473">
            <v>17102549.609999999</v>
          </cell>
          <cell r="O473" t="str">
            <v>"Talab qilib olguncha" omonati</v>
          </cell>
        </row>
        <row r="474">
          <cell r="A474">
            <v>9</v>
          </cell>
          <cell r="B474">
            <v>214</v>
          </cell>
          <cell r="C474">
            <v>8002</v>
          </cell>
          <cell r="D474">
            <v>711.01</v>
          </cell>
          <cell r="E474">
            <v>14</v>
          </cell>
          <cell r="F474">
            <v>20206.02</v>
          </cell>
          <cell r="G474">
            <v>0</v>
          </cell>
          <cell r="H474">
            <v>2</v>
          </cell>
          <cell r="I474">
            <v>0</v>
          </cell>
          <cell r="J474">
            <v>9508949.9800000004</v>
          </cell>
          <cell r="K474">
            <v>5330590.7</v>
          </cell>
          <cell r="L474">
            <v>6757022.3600000003</v>
          </cell>
          <cell r="M474">
            <v>0</v>
          </cell>
          <cell r="N474">
            <v>10935381.640000001</v>
          </cell>
          <cell r="O474" t="str">
            <v>"Talab qilib olguncha" omonati</v>
          </cell>
        </row>
        <row r="475">
          <cell r="A475">
            <v>9</v>
          </cell>
          <cell r="B475">
            <v>214</v>
          </cell>
          <cell r="C475">
            <v>8104</v>
          </cell>
          <cell r="D475">
            <v>711.01</v>
          </cell>
          <cell r="E475">
            <v>14</v>
          </cell>
          <cell r="F475">
            <v>20206.02</v>
          </cell>
          <cell r="G475">
            <v>0</v>
          </cell>
          <cell r="H475">
            <v>2</v>
          </cell>
          <cell r="I475">
            <v>0</v>
          </cell>
          <cell r="J475">
            <v>11144135.82</v>
          </cell>
          <cell r="K475">
            <v>17032708.629999999</v>
          </cell>
          <cell r="L475">
            <v>17274294.93</v>
          </cell>
          <cell r="M475">
            <v>0</v>
          </cell>
          <cell r="N475">
            <v>11385722.119999999</v>
          </cell>
          <cell r="O475" t="str">
            <v>"Talab qilib olguncha" omonati</v>
          </cell>
        </row>
        <row r="476">
          <cell r="A476">
            <v>9</v>
          </cell>
          <cell r="B476">
            <v>214</v>
          </cell>
          <cell r="C476">
            <v>8137</v>
          </cell>
          <cell r="D476">
            <v>711.01</v>
          </cell>
          <cell r="E476">
            <v>14</v>
          </cell>
          <cell r="F476">
            <v>20206.02</v>
          </cell>
          <cell r="G476">
            <v>0</v>
          </cell>
          <cell r="H476">
            <v>2</v>
          </cell>
          <cell r="I476">
            <v>0</v>
          </cell>
          <cell r="J476">
            <v>7341440.96</v>
          </cell>
          <cell r="K476">
            <v>27453226.5</v>
          </cell>
          <cell r="L476">
            <v>27107146.41</v>
          </cell>
          <cell r="M476">
            <v>0</v>
          </cell>
          <cell r="N476">
            <v>6995360.8700000001</v>
          </cell>
          <cell r="O476" t="str">
            <v>"Talab qilib olguncha" omonati</v>
          </cell>
        </row>
        <row r="477">
          <cell r="A477">
            <v>9</v>
          </cell>
          <cell r="B477">
            <v>214</v>
          </cell>
          <cell r="C477">
            <v>8298</v>
          </cell>
          <cell r="D477">
            <v>711.01</v>
          </cell>
          <cell r="E477">
            <v>14</v>
          </cell>
          <cell r="F477">
            <v>20206.02</v>
          </cell>
          <cell r="G477">
            <v>0</v>
          </cell>
          <cell r="H477">
            <v>2</v>
          </cell>
          <cell r="I477">
            <v>0</v>
          </cell>
          <cell r="J477">
            <v>5746873.21</v>
          </cell>
          <cell r="K477">
            <v>20508737.059999999</v>
          </cell>
          <cell r="L477">
            <v>21051527.960000001</v>
          </cell>
          <cell r="M477">
            <v>0</v>
          </cell>
          <cell r="N477">
            <v>6289664.1100000003</v>
          </cell>
          <cell r="O477" t="str">
            <v>"Talab qilib olguncha" omonati</v>
          </cell>
        </row>
        <row r="478">
          <cell r="A478">
            <v>9</v>
          </cell>
          <cell r="B478">
            <v>214</v>
          </cell>
          <cell r="C478">
            <v>8533</v>
          </cell>
          <cell r="D478">
            <v>711.01</v>
          </cell>
          <cell r="E478">
            <v>14</v>
          </cell>
          <cell r="F478">
            <v>20206.02</v>
          </cell>
          <cell r="G478">
            <v>0</v>
          </cell>
          <cell r="H478">
            <v>2</v>
          </cell>
          <cell r="I478">
            <v>0</v>
          </cell>
          <cell r="J478">
            <v>4393519.97</v>
          </cell>
          <cell r="K478">
            <v>22200252.239999998</v>
          </cell>
          <cell r="L478">
            <v>23326007.390000001</v>
          </cell>
          <cell r="M478">
            <v>0</v>
          </cell>
          <cell r="N478">
            <v>5519275.1200000001</v>
          </cell>
          <cell r="O478" t="str">
            <v>"Talab qilib olguncha" omonati</v>
          </cell>
        </row>
        <row r="479">
          <cell r="A479">
            <v>9</v>
          </cell>
          <cell r="B479">
            <v>214</v>
          </cell>
          <cell r="C479">
            <v>8659</v>
          </cell>
          <cell r="D479">
            <v>711.01</v>
          </cell>
          <cell r="E479">
            <v>14</v>
          </cell>
          <cell r="F479">
            <v>20206.02</v>
          </cell>
          <cell r="G479">
            <v>0</v>
          </cell>
          <cell r="H479">
            <v>2</v>
          </cell>
          <cell r="I479">
            <v>0</v>
          </cell>
          <cell r="J479">
            <v>7581891.4900000002</v>
          </cell>
          <cell r="K479">
            <v>48400022.450000003</v>
          </cell>
          <cell r="L479">
            <v>51081940.43</v>
          </cell>
          <cell r="M479">
            <v>0</v>
          </cell>
          <cell r="N479">
            <v>10263809.470000001</v>
          </cell>
          <cell r="O479" t="str">
            <v>"Talab qilib olguncha" omonati</v>
          </cell>
        </row>
        <row r="480">
          <cell r="A480">
            <v>9</v>
          </cell>
          <cell r="B480">
            <v>214</v>
          </cell>
          <cell r="C480">
            <v>7783</v>
          </cell>
          <cell r="D480">
            <v>711.02</v>
          </cell>
          <cell r="E480">
            <v>14</v>
          </cell>
          <cell r="F480">
            <v>20206.03</v>
          </cell>
          <cell r="G480">
            <v>0</v>
          </cell>
          <cell r="H480">
            <v>2</v>
          </cell>
          <cell r="I480">
            <v>0</v>
          </cell>
          <cell r="J480">
            <v>392.61</v>
          </cell>
          <cell r="K480">
            <v>0</v>
          </cell>
          <cell r="L480">
            <v>0</v>
          </cell>
          <cell r="M480">
            <v>0</v>
          </cell>
          <cell r="N480">
            <v>392.61</v>
          </cell>
          <cell r="O480" t="str">
            <v>40 foizli kompensatsiyasi</v>
          </cell>
        </row>
        <row r="481">
          <cell r="A481">
            <v>9</v>
          </cell>
          <cell r="B481">
            <v>214</v>
          </cell>
          <cell r="C481">
            <v>7948</v>
          </cell>
          <cell r="D481">
            <v>711.02</v>
          </cell>
          <cell r="E481">
            <v>14</v>
          </cell>
          <cell r="F481">
            <v>20206.03</v>
          </cell>
          <cell r="G481">
            <v>0</v>
          </cell>
          <cell r="H481">
            <v>2</v>
          </cell>
          <cell r="I481">
            <v>0</v>
          </cell>
          <cell r="J481">
            <v>5207.28</v>
          </cell>
          <cell r="K481">
            <v>0</v>
          </cell>
          <cell r="L481">
            <v>0</v>
          </cell>
          <cell r="M481">
            <v>0</v>
          </cell>
          <cell r="N481">
            <v>5207.28</v>
          </cell>
          <cell r="O481" t="str">
            <v>40 foizli kompensatsiyasi</v>
          </cell>
        </row>
        <row r="482">
          <cell r="A482">
            <v>9</v>
          </cell>
          <cell r="B482">
            <v>214</v>
          </cell>
          <cell r="C482">
            <v>8002</v>
          </cell>
          <cell r="D482">
            <v>711.02</v>
          </cell>
          <cell r="E482">
            <v>14</v>
          </cell>
          <cell r="F482">
            <v>20206.03</v>
          </cell>
          <cell r="G482">
            <v>0</v>
          </cell>
          <cell r="H482">
            <v>2</v>
          </cell>
          <cell r="I482">
            <v>0</v>
          </cell>
          <cell r="J482">
            <v>4121.7</v>
          </cell>
          <cell r="K482">
            <v>0</v>
          </cell>
          <cell r="L482">
            <v>0</v>
          </cell>
          <cell r="M482">
            <v>0</v>
          </cell>
          <cell r="N482">
            <v>4121.7</v>
          </cell>
          <cell r="O482" t="str">
            <v>40 foizli kompensatsiyasi</v>
          </cell>
        </row>
        <row r="483">
          <cell r="A483">
            <v>9</v>
          </cell>
          <cell r="B483">
            <v>214</v>
          </cell>
          <cell r="C483">
            <v>8104</v>
          </cell>
          <cell r="D483">
            <v>711.02</v>
          </cell>
          <cell r="E483">
            <v>14</v>
          </cell>
          <cell r="F483">
            <v>20206.03</v>
          </cell>
          <cell r="G483">
            <v>0</v>
          </cell>
          <cell r="H483">
            <v>2</v>
          </cell>
          <cell r="I483">
            <v>0</v>
          </cell>
          <cell r="J483">
            <v>5750.32</v>
          </cell>
          <cell r="K483">
            <v>0</v>
          </cell>
          <cell r="L483">
            <v>0</v>
          </cell>
          <cell r="M483">
            <v>0</v>
          </cell>
          <cell r="N483">
            <v>5750.32</v>
          </cell>
          <cell r="O483" t="str">
            <v>40 foizli kompensatsiyasi</v>
          </cell>
        </row>
        <row r="484">
          <cell r="A484">
            <v>9</v>
          </cell>
          <cell r="B484">
            <v>214</v>
          </cell>
          <cell r="C484">
            <v>8137</v>
          </cell>
          <cell r="D484">
            <v>711.02</v>
          </cell>
          <cell r="E484">
            <v>14</v>
          </cell>
          <cell r="F484">
            <v>20206.03</v>
          </cell>
          <cell r="G484">
            <v>0</v>
          </cell>
          <cell r="H484">
            <v>2</v>
          </cell>
          <cell r="I484">
            <v>0</v>
          </cell>
          <cell r="J484">
            <v>4133.16</v>
          </cell>
          <cell r="K484">
            <v>0</v>
          </cell>
          <cell r="L484">
            <v>0</v>
          </cell>
          <cell r="M484">
            <v>0</v>
          </cell>
          <cell r="N484">
            <v>4133.16</v>
          </cell>
          <cell r="O484" t="str">
            <v>40 foizli kompensatsiyasi</v>
          </cell>
        </row>
        <row r="485">
          <cell r="A485">
            <v>9</v>
          </cell>
          <cell r="B485">
            <v>214</v>
          </cell>
          <cell r="C485">
            <v>8298</v>
          </cell>
          <cell r="D485">
            <v>711.02</v>
          </cell>
          <cell r="E485">
            <v>14</v>
          </cell>
          <cell r="F485">
            <v>20206.03</v>
          </cell>
          <cell r="G485">
            <v>0</v>
          </cell>
          <cell r="H485">
            <v>2</v>
          </cell>
          <cell r="I485">
            <v>0</v>
          </cell>
          <cell r="J485">
            <v>2024.11</v>
          </cell>
          <cell r="K485">
            <v>0</v>
          </cell>
          <cell r="L485">
            <v>0</v>
          </cell>
          <cell r="M485">
            <v>0</v>
          </cell>
          <cell r="N485">
            <v>2024.11</v>
          </cell>
          <cell r="O485" t="str">
            <v>40 foizli kompensatsiyasi</v>
          </cell>
        </row>
        <row r="486">
          <cell r="A486">
            <v>9</v>
          </cell>
          <cell r="B486">
            <v>214</v>
          </cell>
          <cell r="C486">
            <v>8659</v>
          </cell>
          <cell r="D486">
            <v>711.02</v>
          </cell>
          <cell r="E486">
            <v>14</v>
          </cell>
          <cell r="F486">
            <v>20206.03</v>
          </cell>
          <cell r="G486">
            <v>0</v>
          </cell>
          <cell r="H486">
            <v>2</v>
          </cell>
          <cell r="I486">
            <v>0</v>
          </cell>
          <cell r="J486">
            <v>1179.07</v>
          </cell>
          <cell r="K486">
            <v>370.77</v>
          </cell>
          <cell r="L486">
            <v>0</v>
          </cell>
          <cell r="M486">
            <v>0</v>
          </cell>
          <cell r="N486">
            <v>808.3</v>
          </cell>
          <cell r="O486" t="str">
            <v>40 foizli kompensatsiyasi</v>
          </cell>
        </row>
        <row r="487">
          <cell r="A487">
            <v>9</v>
          </cell>
          <cell r="B487">
            <v>214</v>
          </cell>
          <cell r="C487">
            <v>7783</v>
          </cell>
          <cell r="D487">
            <v>711.03</v>
          </cell>
          <cell r="E487">
            <v>14</v>
          </cell>
          <cell r="F487">
            <v>20206.04</v>
          </cell>
          <cell r="G487">
            <v>0</v>
          </cell>
          <cell r="H487">
            <v>2</v>
          </cell>
          <cell r="I487">
            <v>0</v>
          </cell>
          <cell r="J487">
            <v>141.27000000000001</v>
          </cell>
          <cell r="K487">
            <v>0</v>
          </cell>
          <cell r="L487">
            <v>0</v>
          </cell>
          <cell r="M487">
            <v>0</v>
          </cell>
          <cell r="N487">
            <v>141.27000000000001</v>
          </cell>
          <cell r="O487" t="str">
            <v>Спец.счета по Госзайму 1982 г</v>
          </cell>
        </row>
        <row r="488">
          <cell r="A488">
            <v>9</v>
          </cell>
          <cell r="B488">
            <v>214</v>
          </cell>
          <cell r="C488">
            <v>7948</v>
          </cell>
          <cell r="D488">
            <v>711.03</v>
          </cell>
          <cell r="E488">
            <v>14</v>
          </cell>
          <cell r="F488">
            <v>20206.04</v>
          </cell>
          <cell r="G488">
            <v>0</v>
          </cell>
          <cell r="H488">
            <v>2</v>
          </cell>
          <cell r="I488">
            <v>0</v>
          </cell>
          <cell r="J488">
            <v>127.19</v>
          </cell>
          <cell r="K488">
            <v>0</v>
          </cell>
          <cell r="L488">
            <v>0</v>
          </cell>
          <cell r="M488">
            <v>0</v>
          </cell>
          <cell r="N488">
            <v>127.19</v>
          </cell>
          <cell r="O488" t="str">
            <v>Спец.счета по Госзайму 1982 г</v>
          </cell>
        </row>
        <row r="489">
          <cell r="A489">
            <v>9</v>
          </cell>
          <cell r="B489">
            <v>214</v>
          </cell>
          <cell r="C489">
            <v>8002</v>
          </cell>
          <cell r="D489">
            <v>711.03</v>
          </cell>
          <cell r="E489">
            <v>14</v>
          </cell>
          <cell r="F489">
            <v>20206.04</v>
          </cell>
          <cell r="G489">
            <v>0</v>
          </cell>
          <cell r="H489">
            <v>2</v>
          </cell>
          <cell r="I489">
            <v>0</v>
          </cell>
          <cell r="J489">
            <v>5.54</v>
          </cell>
          <cell r="K489">
            <v>0</v>
          </cell>
          <cell r="L489">
            <v>0</v>
          </cell>
          <cell r="M489">
            <v>0</v>
          </cell>
          <cell r="N489">
            <v>5.54</v>
          </cell>
          <cell r="O489" t="str">
            <v>Спец.счета по Госзайму 1982 г</v>
          </cell>
        </row>
        <row r="490">
          <cell r="A490">
            <v>9</v>
          </cell>
          <cell r="B490">
            <v>214</v>
          </cell>
          <cell r="C490">
            <v>8104</v>
          </cell>
          <cell r="D490">
            <v>711.03</v>
          </cell>
          <cell r="E490">
            <v>14</v>
          </cell>
          <cell r="F490">
            <v>20206.04</v>
          </cell>
          <cell r="G490">
            <v>0</v>
          </cell>
          <cell r="H490">
            <v>2</v>
          </cell>
          <cell r="I490">
            <v>0</v>
          </cell>
          <cell r="J490">
            <v>46.56</v>
          </cell>
          <cell r="K490">
            <v>0</v>
          </cell>
          <cell r="L490">
            <v>0</v>
          </cell>
          <cell r="M490">
            <v>0</v>
          </cell>
          <cell r="N490">
            <v>46.56</v>
          </cell>
          <cell r="O490" t="str">
            <v>Спец.счета по Госзайму 1982 г</v>
          </cell>
        </row>
        <row r="491">
          <cell r="A491">
            <v>9</v>
          </cell>
          <cell r="B491">
            <v>214</v>
          </cell>
          <cell r="C491">
            <v>8137</v>
          </cell>
          <cell r="D491">
            <v>711.03</v>
          </cell>
          <cell r="E491">
            <v>14</v>
          </cell>
          <cell r="F491">
            <v>20206.04</v>
          </cell>
          <cell r="G491">
            <v>0</v>
          </cell>
          <cell r="H491">
            <v>2</v>
          </cell>
          <cell r="I491">
            <v>0</v>
          </cell>
          <cell r="J491">
            <v>29.53</v>
          </cell>
          <cell r="K491">
            <v>0</v>
          </cell>
          <cell r="L491">
            <v>0.56000000000000005</v>
          </cell>
          <cell r="M491">
            <v>0</v>
          </cell>
          <cell r="N491">
            <v>30.09</v>
          </cell>
          <cell r="O491" t="str">
            <v>Спец.счета по Госзайму 1982 г</v>
          </cell>
        </row>
        <row r="492">
          <cell r="A492">
            <v>9</v>
          </cell>
          <cell r="B492">
            <v>214</v>
          </cell>
          <cell r="C492">
            <v>8298</v>
          </cell>
          <cell r="D492">
            <v>711.03</v>
          </cell>
          <cell r="E492">
            <v>14</v>
          </cell>
          <cell r="F492">
            <v>20206.04</v>
          </cell>
          <cell r="G492">
            <v>0</v>
          </cell>
          <cell r="H492">
            <v>2</v>
          </cell>
          <cell r="I492">
            <v>0</v>
          </cell>
          <cell r="J492">
            <v>93.77</v>
          </cell>
          <cell r="K492">
            <v>0</v>
          </cell>
          <cell r="L492">
            <v>0</v>
          </cell>
          <cell r="M492">
            <v>0</v>
          </cell>
          <cell r="N492">
            <v>93.77</v>
          </cell>
          <cell r="O492" t="str">
            <v>Спец.счета по Госзайму 1982 г</v>
          </cell>
        </row>
        <row r="493">
          <cell r="A493">
            <v>9</v>
          </cell>
          <cell r="B493">
            <v>214</v>
          </cell>
          <cell r="C493">
            <v>8659</v>
          </cell>
          <cell r="D493">
            <v>711.03</v>
          </cell>
          <cell r="E493">
            <v>14</v>
          </cell>
          <cell r="F493">
            <v>20206.04</v>
          </cell>
          <cell r="G493">
            <v>0</v>
          </cell>
          <cell r="H493">
            <v>2</v>
          </cell>
          <cell r="I493">
            <v>0</v>
          </cell>
          <cell r="J493">
            <v>39.130000000000003</v>
          </cell>
          <cell r="K493">
            <v>16.34</v>
          </cell>
          <cell r="L493">
            <v>0</v>
          </cell>
          <cell r="M493">
            <v>0</v>
          </cell>
          <cell r="N493">
            <v>22.79</v>
          </cell>
          <cell r="O493" t="str">
            <v>Спец.счета по Госзайму 1982 г</v>
          </cell>
        </row>
        <row r="494">
          <cell r="A494">
            <v>9</v>
          </cell>
          <cell r="B494">
            <v>214</v>
          </cell>
          <cell r="C494">
            <v>3563</v>
          </cell>
          <cell r="D494">
            <v>711.06</v>
          </cell>
          <cell r="E494">
            <v>14</v>
          </cell>
          <cell r="F494">
            <v>20606.03</v>
          </cell>
          <cell r="G494">
            <v>0</v>
          </cell>
          <cell r="H494">
            <v>2</v>
          </cell>
          <cell r="I494">
            <v>0</v>
          </cell>
          <cell r="J494">
            <v>242041.38</v>
          </cell>
          <cell r="K494">
            <v>11373.48</v>
          </cell>
          <cell r="L494">
            <v>1385.8</v>
          </cell>
          <cell r="M494">
            <v>0</v>
          </cell>
          <cell r="N494">
            <v>232053.7</v>
          </cell>
          <cell r="O494" t="str">
            <v>Muddati 1 yildan 3 yilgacha bo`lgan muddatli-shartli omonati</v>
          </cell>
        </row>
        <row r="495">
          <cell r="A495">
            <v>9</v>
          </cell>
          <cell r="B495">
            <v>214</v>
          </cell>
          <cell r="C495">
            <v>5996</v>
          </cell>
          <cell r="D495">
            <v>711.06</v>
          </cell>
          <cell r="E495">
            <v>14</v>
          </cell>
          <cell r="F495">
            <v>20606.03</v>
          </cell>
          <cell r="G495">
            <v>0</v>
          </cell>
          <cell r="H495">
            <v>2</v>
          </cell>
          <cell r="I495">
            <v>0</v>
          </cell>
          <cell r="J495">
            <v>69747.570000000007</v>
          </cell>
          <cell r="K495">
            <v>5638.46</v>
          </cell>
          <cell r="L495">
            <v>113.76</v>
          </cell>
          <cell r="M495">
            <v>0</v>
          </cell>
          <cell r="N495">
            <v>64222.87</v>
          </cell>
          <cell r="O495" t="str">
            <v>Muddati 1 yildan 3 yilgacha bo`lgan muddatli-shartli omonati</v>
          </cell>
        </row>
        <row r="496">
          <cell r="A496">
            <v>9</v>
          </cell>
          <cell r="B496">
            <v>214</v>
          </cell>
          <cell r="C496">
            <v>7783</v>
          </cell>
          <cell r="D496">
            <v>711.06</v>
          </cell>
          <cell r="E496">
            <v>14</v>
          </cell>
          <cell r="F496">
            <v>20606.03</v>
          </cell>
          <cell r="G496">
            <v>0</v>
          </cell>
          <cell r="H496">
            <v>2</v>
          </cell>
          <cell r="I496">
            <v>0</v>
          </cell>
          <cell r="J496">
            <v>329549.19</v>
          </cell>
          <cell r="K496">
            <v>209.9</v>
          </cell>
          <cell r="L496">
            <v>13.46</v>
          </cell>
          <cell r="M496">
            <v>0</v>
          </cell>
          <cell r="N496">
            <v>329352.75</v>
          </cell>
          <cell r="O496" t="str">
            <v>Muddati 1 yildan 3 yilgacha bo`lgan muddatli-shartli omonati</v>
          </cell>
        </row>
        <row r="497">
          <cell r="A497">
            <v>9</v>
          </cell>
          <cell r="B497">
            <v>214</v>
          </cell>
          <cell r="C497">
            <v>7845</v>
          </cell>
          <cell r="D497">
            <v>711.06</v>
          </cell>
          <cell r="E497">
            <v>14</v>
          </cell>
          <cell r="F497">
            <v>20606.03</v>
          </cell>
          <cell r="G497">
            <v>0</v>
          </cell>
          <cell r="H497">
            <v>2</v>
          </cell>
          <cell r="I497">
            <v>0</v>
          </cell>
          <cell r="J497">
            <v>72176.259999999995</v>
          </cell>
          <cell r="K497">
            <v>6900</v>
          </cell>
          <cell r="L497">
            <v>21400</v>
          </cell>
          <cell r="M497">
            <v>0</v>
          </cell>
          <cell r="N497">
            <v>86676.26</v>
          </cell>
          <cell r="O497" t="str">
            <v>Muddati 1 yildan 3 yilgacha bo`lgan muddatli-shartli omonati</v>
          </cell>
        </row>
        <row r="498">
          <cell r="A498">
            <v>9</v>
          </cell>
          <cell r="B498">
            <v>214</v>
          </cell>
          <cell r="C498">
            <v>7948</v>
          </cell>
          <cell r="D498">
            <v>711.06</v>
          </cell>
          <cell r="E498">
            <v>14</v>
          </cell>
          <cell r="F498">
            <v>20606.03</v>
          </cell>
          <cell r="G498">
            <v>0</v>
          </cell>
          <cell r="H498">
            <v>2</v>
          </cell>
          <cell r="I498">
            <v>0</v>
          </cell>
          <cell r="J498">
            <v>12148.34</v>
          </cell>
          <cell r="K498">
            <v>21.37</v>
          </cell>
          <cell r="L498">
            <v>0.38</v>
          </cell>
          <cell r="M498">
            <v>0</v>
          </cell>
          <cell r="N498">
            <v>12127.35</v>
          </cell>
          <cell r="O498" t="str">
            <v>Muddati 1 yildan 3 yilgacha bo`lgan muddatli-shartli omonati</v>
          </cell>
        </row>
        <row r="499">
          <cell r="A499">
            <v>9</v>
          </cell>
          <cell r="B499">
            <v>214</v>
          </cell>
          <cell r="C499">
            <v>8002</v>
          </cell>
          <cell r="D499">
            <v>711.06</v>
          </cell>
          <cell r="E499">
            <v>14</v>
          </cell>
          <cell r="F499">
            <v>20606.03</v>
          </cell>
          <cell r="G499">
            <v>0</v>
          </cell>
          <cell r="H499">
            <v>2</v>
          </cell>
          <cell r="I499">
            <v>0</v>
          </cell>
          <cell r="J499">
            <v>125400.1</v>
          </cell>
          <cell r="K499">
            <v>0</v>
          </cell>
          <cell r="L499">
            <v>0</v>
          </cell>
          <cell r="M499">
            <v>0</v>
          </cell>
          <cell r="N499">
            <v>125400.1</v>
          </cell>
          <cell r="O499" t="str">
            <v>Muddati 1 yildan 3 yilgacha bo`lgan muddatli-shartli omonati</v>
          </cell>
        </row>
        <row r="500">
          <cell r="A500">
            <v>9</v>
          </cell>
          <cell r="B500">
            <v>214</v>
          </cell>
          <cell r="C500">
            <v>8104</v>
          </cell>
          <cell r="D500">
            <v>711.06</v>
          </cell>
          <cell r="E500">
            <v>14</v>
          </cell>
          <cell r="F500">
            <v>20606.03</v>
          </cell>
          <cell r="G500">
            <v>0</v>
          </cell>
          <cell r="H500">
            <v>2</v>
          </cell>
          <cell r="I500">
            <v>0</v>
          </cell>
          <cell r="J500">
            <v>33480.97</v>
          </cell>
          <cell r="K500">
            <v>9900</v>
          </cell>
          <cell r="L500">
            <v>9909.34</v>
          </cell>
          <cell r="M500">
            <v>0</v>
          </cell>
          <cell r="N500">
            <v>33490.31</v>
          </cell>
          <cell r="O500" t="str">
            <v>Muddati 1 yildan 3 yilgacha bo`lgan muddatli-shartli omonati</v>
          </cell>
        </row>
        <row r="501">
          <cell r="A501">
            <v>9</v>
          </cell>
          <cell r="B501">
            <v>214</v>
          </cell>
          <cell r="C501">
            <v>8137</v>
          </cell>
          <cell r="D501">
            <v>711.06</v>
          </cell>
          <cell r="E501">
            <v>14</v>
          </cell>
          <cell r="F501">
            <v>20606.03</v>
          </cell>
          <cell r="G501">
            <v>0</v>
          </cell>
          <cell r="H501">
            <v>2</v>
          </cell>
          <cell r="I501">
            <v>0</v>
          </cell>
          <cell r="J501">
            <v>1269</v>
          </cell>
          <cell r="K501">
            <v>0</v>
          </cell>
          <cell r="L501">
            <v>0</v>
          </cell>
          <cell r="M501">
            <v>0</v>
          </cell>
          <cell r="N501">
            <v>1269</v>
          </cell>
          <cell r="O501" t="str">
            <v>Muddati 1 yildan 3 yilgacha bo`lgan muddatli-shartli omonati</v>
          </cell>
        </row>
        <row r="502">
          <cell r="A502">
            <v>9</v>
          </cell>
          <cell r="B502">
            <v>214</v>
          </cell>
          <cell r="C502">
            <v>8298</v>
          </cell>
          <cell r="D502">
            <v>711.06</v>
          </cell>
          <cell r="E502">
            <v>14</v>
          </cell>
          <cell r="F502">
            <v>20606.03</v>
          </cell>
          <cell r="G502">
            <v>0</v>
          </cell>
          <cell r="H502">
            <v>2</v>
          </cell>
          <cell r="I502">
            <v>0</v>
          </cell>
          <cell r="J502">
            <v>16036.37</v>
          </cell>
          <cell r="K502">
            <v>891.44</v>
          </cell>
          <cell r="L502">
            <v>41.1</v>
          </cell>
          <cell r="M502">
            <v>0</v>
          </cell>
          <cell r="N502">
            <v>15186.03</v>
          </cell>
          <cell r="O502" t="str">
            <v>Muddati 1 yildan 3 yilgacha bo`lgan muddatli-shartli omonati</v>
          </cell>
        </row>
        <row r="503">
          <cell r="A503">
            <v>9</v>
          </cell>
          <cell r="B503">
            <v>214</v>
          </cell>
          <cell r="C503">
            <v>8533</v>
          </cell>
          <cell r="D503">
            <v>711.06</v>
          </cell>
          <cell r="E503">
            <v>14</v>
          </cell>
          <cell r="F503">
            <v>20606.03</v>
          </cell>
          <cell r="G503">
            <v>0</v>
          </cell>
          <cell r="H503">
            <v>2</v>
          </cell>
          <cell r="I503">
            <v>0</v>
          </cell>
          <cell r="J503">
            <v>2498.17</v>
          </cell>
          <cell r="K503">
            <v>0</v>
          </cell>
          <cell r="L503">
            <v>0</v>
          </cell>
          <cell r="M503">
            <v>0</v>
          </cell>
          <cell r="N503">
            <v>2498.17</v>
          </cell>
          <cell r="O503" t="str">
            <v>Muddati 1 yildan 3 yilgacha bo`lgan muddatli-shartli omonati</v>
          </cell>
        </row>
        <row r="504">
          <cell r="A504">
            <v>9</v>
          </cell>
          <cell r="B504">
            <v>214</v>
          </cell>
          <cell r="C504">
            <v>8659</v>
          </cell>
          <cell r="D504">
            <v>711.06</v>
          </cell>
          <cell r="E504">
            <v>14</v>
          </cell>
          <cell r="F504">
            <v>20606.03</v>
          </cell>
          <cell r="G504">
            <v>0</v>
          </cell>
          <cell r="H504">
            <v>2</v>
          </cell>
          <cell r="I504">
            <v>0</v>
          </cell>
          <cell r="J504">
            <v>65500.2</v>
          </cell>
          <cell r="K504">
            <v>22894.09</v>
          </cell>
          <cell r="L504">
            <v>0.06</v>
          </cell>
          <cell r="M504">
            <v>0</v>
          </cell>
          <cell r="N504">
            <v>42606.17</v>
          </cell>
          <cell r="O504" t="str">
            <v>Muddati 1 yildan 3 yilgacha bo`lgan muddatli-shartli omonati</v>
          </cell>
        </row>
        <row r="505">
          <cell r="A505">
            <v>9</v>
          </cell>
          <cell r="B505">
            <v>214</v>
          </cell>
          <cell r="C505">
            <v>3563</v>
          </cell>
          <cell r="D505">
            <v>711.07</v>
          </cell>
          <cell r="E505">
            <v>14</v>
          </cell>
          <cell r="F505">
            <v>20606.04</v>
          </cell>
          <cell r="G505">
            <v>0</v>
          </cell>
          <cell r="H505">
            <v>2</v>
          </cell>
          <cell r="I505">
            <v>0</v>
          </cell>
          <cell r="J505">
            <v>525095.80000000005</v>
          </cell>
          <cell r="K505">
            <v>55196.82</v>
          </cell>
          <cell r="L505">
            <v>13441.06</v>
          </cell>
          <cell r="M505">
            <v>0</v>
          </cell>
          <cell r="N505">
            <v>483340.04</v>
          </cell>
          <cell r="O505" t="str">
            <v>Muddati 3 yildan 5 yilgacha bo`lgan muddatli-shartli omonati</v>
          </cell>
        </row>
        <row r="506">
          <cell r="A506">
            <v>9</v>
          </cell>
          <cell r="B506">
            <v>214</v>
          </cell>
          <cell r="C506">
            <v>5996</v>
          </cell>
          <cell r="D506">
            <v>711.07</v>
          </cell>
          <cell r="E506">
            <v>14</v>
          </cell>
          <cell r="F506">
            <v>20606.04</v>
          </cell>
          <cell r="G506">
            <v>0</v>
          </cell>
          <cell r="H506">
            <v>2</v>
          </cell>
          <cell r="I506">
            <v>0</v>
          </cell>
          <cell r="J506">
            <v>41229.82</v>
          </cell>
          <cell r="K506">
            <v>659.31</v>
          </cell>
          <cell r="L506">
            <v>145.04</v>
          </cell>
          <cell r="M506">
            <v>0</v>
          </cell>
          <cell r="N506">
            <v>40715.550000000003</v>
          </cell>
          <cell r="O506" t="str">
            <v>Muddati 3 yildan 5 yilgacha bo`lgan muddatli-shartli omonati</v>
          </cell>
        </row>
        <row r="507">
          <cell r="A507">
            <v>9</v>
          </cell>
          <cell r="B507">
            <v>214</v>
          </cell>
          <cell r="C507">
            <v>7783</v>
          </cell>
          <cell r="D507">
            <v>711.07</v>
          </cell>
          <cell r="E507">
            <v>14</v>
          </cell>
          <cell r="F507">
            <v>20606.04</v>
          </cell>
          <cell r="G507">
            <v>0</v>
          </cell>
          <cell r="H507">
            <v>2</v>
          </cell>
          <cell r="I507">
            <v>0</v>
          </cell>
          <cell r="J507">
            <v>70708.789999999994</v>
          </cell>
          <cell r="K507">
            <v>0</v>
          </cell>
          <cell r="L507">
            <v>0</v>
          </cell>
          <cell r="M507">
            <v>0</v>
          </cell>
          <cell r="N507">
            <v>70708.789999999994</v>
          </cell>
          <cell r="O507" t="str">
            <v>Muddati 3 yildan 5 yilgacha bo`lgan muddatli-shartli omonati</v>
          </cell>
        </row>
        <row r="508">
          <cell r="A508">
            <v>9</v>
          </cell>
          <cell r="B508">
            <v>214</v>
          </cell>
          <cell r="C508">
            <v>7845</v>
          </cell>
          <cell r="D508">
            <v>711.07</v>
          </cell>
          <cell r="E508">
            <v>14</v>
          </cell>
          <cell r="F508">
            <v>20606.04</v>
          </cell>
          <cell r="G508">
            <v>0</v>
          </cell>
          <cell r="H508">
            <v>2</v>
          </cell>
          <cell r="I508">
            <v>0</v>
          </cell>
          <cell r="J508">
            <v>296887.09999999998</v>
          </cell>
          <cell r="K508">
            <v>72488.52</v>
          </cell>
          <cell r="L508">
            <v>354.51</v>
          </cell>
          <cell r="M508">
            <v>0</v>
          </cell>
          <cell r="N508">
            <v>224753.09</v>
          </cell>
          <cell r="O508" t="str">
            <v>Muddati 3 yildan 5 yilgacha bo`lgan muddatli-shartli omonati</v>
          </cell>
        </row>
        <row r="509">
          <cell r="A509">
            <v>9</v>
          </cell>
          <cell r="B509">
            <v>214</v>
          </cell>
          <cell r="C509">
            <v>7948</v>
          </cell>
          <cell r="D509">
            <v>711.07</v>
          </cell>
          <cell r="E509">
            <v>14</v>
          </cell>
          <cell r="F509">
            <v>20606.04</v>
          </cell>
          <cell r="G509">
            <v>0</v>
          </cell>
          <cell r="H509">
            <v>2</v>
          </cell>
          <cell r="I509">
            <v>0</v>
          </cell>
          <cell r="J509">
            <v>6733.36</v>
          </cell>
          <cell r="K509">
            <v>0</v>
          </cell>
          <cell r="L509">
            <v>0</v>
          </cell>
          <cell r="M509">
            <v>0</v>
          </cell>
          <cell r="N509">
            <v>6733.36</v>
          </cell>
          <cell r="O509" t="str">
            <v>Muddati 3 yildan 5 yilgacha bo`lgan muddatli-shartli omonati</v>
          </cell>
        </row>
        <row r="510">
          <cell r="A510">
            <v>9</v>
          </cell>
          <cell r="B510">
            <v>214</v>
          </cell>
          <cell r="C510">
            <v>8002</v>
          </cell>
          <cell r="D510">
            <v>711.07</v>
          </cell>
          <cell r="E510">
            <v>14</v>
          </cell>
          <cell r="F510">
            <v>20606.04</v>
          </cell>
          <cell r="G510">
            <v>0</v>
          </cell>
          <cell r="H510">
            <v>2</v>
          </cell>
          <cell r="I510">
            <v>0</v>
          </cell>
          <cell r="J510">
            <v>21305.24</v>
          </cell>
          <cell r="K510">
            <v>0</v>
          </cell>
          <cell r="L510">
            <v>0</v>
          </cell>
          <cell r="M510">
            <v>0</v>
          </cell>
          <cell r="N510">
            <v>21305.24</v>
          </cell>
          <cell r="O510" t="str">
            <v>Muddati 3 yildan 5 yilgacha bo`lgan muddatli-shartli omonati</v>
          </cell>
        </row>
        <row r="511">
          <cell r="A511">
            <v>9</v>
          </cell>
          <cell r="B511">
            <v>214</v>
          </cell>
          <cell r="C511">
            <v>8104</v>
          </cell>
          <cell r="D511">
            <v>711.07</v>
          </cell>
          <cell r="E511">
            <v>14</v>
          </cell>
          <cell r="F511">
            <v>20606.04</v>
          </cell>
          <cell r="G511">
            <v>0</v>
          </cell>
          <cell r="H511">
            <v>2</v>
          </cell>
          <cell r="I511">
            <v>0</v>
          </cell>
          <cell r="J511">
            <v>25442.97</v>
          </cell>
          <cell r="K511">
            <v>430.5</v>
          </cell>
          <cell r="L511">
            <v>584.19000000000005</v>
          </cell>
          <cell r="M511">
            <v>0</v>
          </cell>
          <cell r="N511">
            <v>25596.66</v>
          </cell>
          <cell r="O511" t="str">
            <v>Muddati 3 yildan 5 yilgacha bo`lgan muddatli-shartli omonati</v>
          </cell>
        </row>
        <row r="512">
          <cell r="A512">
            <v>9</v>
          </cell>
          <cell r="B512">
            <v>214</v>
          </cell>
          <cell r="C512">
            <v>8137</v>
          </cell>
          <cell r="D512">
            <v>711.07</v>
          </cell>
          <cell r="E512">
            <v>14</v>
          </cell>
          <cell r="F512">
            <v>20606.04</v>
          </cell>
          <cell r="G512">
            <v>0</v>
          </cell>
          <cell r="H512">
            <v>2</v>
          </cell>
          <cell r="I512">
            <v>0</v>
          </cell>
          <cell r="J512">
            <v>3011.29</v>
          </cell>
          <cell r="K512">
            <v>0</v>
          </cell>
          <cell r="L512">
            <v>0</v>
          </cell>
          <cell r="M512">
            <v>0</v>
          </cell>
          <cell r="N512">
            <v>3011.29</v>
          </cell>
          <cell r="O512" t="str">
            <v>Muddati 3 yildan 5 yilgacha bo`lgan muddatli-shartli omonati</v>
          </cell>
        </row>
        <row r="513">
          <cell r="A513">
            <v>9</v>
          </cell>
          <cell r="B513">
            <v>214</v>
          </cell>
          <cell r="C513">
            <v>8298</v>
          </cell>
          <cell r="D513">
            <v>711.07</v>
          </cell>
          <cell r="E513">
            <v>14</v>
          </cell>
          <cell r="F513">
            <v>20606.04</v>
          </cell>
          <cell r="G513">
            <v>0</v>
          </cell>
          <cell r="H513">
            <v>2</v>
          </cell>
          <cell r="I513">
            <v>0</v>
          </cell>
          <cell r="J513">
            <v>13142.86</v>
          </cell>
          <cell r="K513">
            <v>736.29</v>
          </cell>
          <cell r="L513">
            <v>70.12</v>
          </cell>
          <cell r="M513">
            <v>0</v>
          </cell>
          <cell r="N513">
            <v>12476.69</v>
          </cell>
          <cell r="O513" t="str">
            <v>Muddati 3 yildan 5 yilgacha bo`lgan muddatli-shartli omonati</v>
          </cell>
        </row>
        <row r="514">
          <cell r="A514">
            <v>9</v>
          </cell>
          <cell r="B514">
            <v>214</v>
          </cell>
          <cell r="C514">
            <v>8533</v>
          </cell>
          <cell r="D514">
            <v>711.07</v>
          </cell>
          <cell r="E514">
            <v>14</v>
          </cell>
          <cell r="F514">
            <v>20606.04</v>
          </cell>
          <cell r="G514">
            <v>0</v>
          </cell>
          <cell r="H514">
            <v>2</v>
          </cell>
          <cell r="I514">
            <v>0</v>
          </cell>
          <cell r="J514">
            <v>4350.8599999999997</v>
          </cell>
          <cell r="K514">
            <v>0</v>
          </cell>
          <cell r="L514">
            <v>0</v>
          </cell>
          <cell r="M514">
            <v>0</v>
          </cell>
          <cell r="N514">
            <v>4350.8599999999997</v>
          </cell>
          <cell r="O514" t="str">
            <v>Muddati 3 yildan 5 yilgacha bo`lgan muddatli-shartli omonati</v>
          </cell>
        </row>
        <row r="515">
          <cell r="A515">
            <v>9</v>
          </cell>
          <cell r="B515">
            <v>214</v>
          </cell>
          <cell r="C515">
            <v>8659</v>
          </cell>
          <cell r="D515">
            <v>711.07</v>
          </cell>
          <cell r="E515">
            <v>14</v>
          </cell>
          <cell r="F515">
            <v>20606.04</v>
          </cell>
          <cell r="G515">
            <v>0</v>
          </cell>
          <cell r="H515">
            <v>2</v>
          </cell>
          <cell r="I515">
            <v>0</v>
          </cell>
          <cell r="J515">
            <v>5867.78</v>
          </cell>
          <cell r="K515">
            <v>4283.2</v>
          </cell>
          <cell r="L515">
            <v>0</v>
          </cell>
          <cell r="M515">
            <v>0</v>
          </cell>
          <cell r="N515">
            <v>1584.58</v>
          </cell>
          <cell r="O515" t="str">
            <v>Muddati 3 yildan 5 yilgacha bo`lgan muddatli-shartli omonati</v>
          </cell>
        </row>
        <row r="516">
          <cell r="A516">
            <v>9</v>
          </cell>
          <cell r="B516">
            <v>214</v>
          </cell>
          <cell r="C516">
            <v>3563</v>
          </cell>
          <cell r="D516">
            <v>711.08</v>
          </cell>
          <cell r="E516">
            <v>14</v>
          </cell>
          <cell r="F516">
            <v>20606.05</v>
          </cell>
          <cell r="G516">
            <v>0</v>
          </cell>
          <cell r="H516">
            <v>2</v>
          </cell>
          <cell r="I516">
            <v>0</v>
          </cell>
          <cell r="J516">
            <v>1173856.54</v>
          </cell>
          <cell r="K516">
            <v>101061.9</v>
          </cell>
          <cell r="L516">
            <v>6470.79</v>
          </cell>
          <cell r="M516">
            <v>0</v>
          </cell>
          <cell r="N516">
            <v>1079265.43</v>
          </cell>
          <cell r="O516" t="str">
            <v>Muddati 5 yildan ortiq bo`lgan muddatli-shartli omonati</v>
          </cell>
        </row>
        <row r="517">
          <cell r="A517">
            <v>9</v>
          </cell>
          <cell r="B517">
            <v>214</v>
          </cell>
          <cell r="C517">
            <v>5996</v>
          </cell>
          <cell r="D517">
            <v>711.08</v>
          </cell>
          <cell r="E517">
            <v>14</v>
          </cell>
          <cell r="F517">
            <v>20606.05</v>
          </cell>
          <cell r="G517">
            <v>0</v>
          </cell>
          <cell r="H517">
            <v>2</v>
          </cell>
          <cell r="I517">
            <v>0</v>
          </cell>
          <cell r="J517">
            <v>1166321.8899999999</v>
          </cell>
          <cell r="K517">
            <v>46638.15</v>
          </cell>
          <cell r="L517">
            <v>24672.76</v>
          </cell>
          <cell r="M517">
            <v>0</v>
          </cell>
          <cell r="N517">
            <v>1144356.5</v>
          </cell>
          <cell r="O517" t="str">
            <v>Muddati 5 yildan ortiq bo`lgan muddatli-shartli omonati</v>
          </cell>
        </row>
        <row r="518">
          <cell r="A518">
            <v>9</v>
          </cell>
          <cell r="B518">
            <v>214</v>
          </cell>
          <cell r="C518">
            <v>7783</v>
          </cell>
          <cell r="D518">
            <v>711.08</v>
          </cell>
          <cell r="E518">
            <v>14</v>
          </cell>
          <cell r="F518">
            <v>20606.05</v>
          </cell>
          <cell r="G518">
            <v>0</v>
          </cell>
          <cell r="H518">
            <v>2</v>
          </cell>
          <cell r="I518">
            <v>0</v>
          </cell>
          <cell r="J518">
            <v>825998.93</v>
          </cell>
          <cell r="K518">
            <v>90968.55</v>
          </cell>
          <cell r="L518">
            <v>7922.5</v>
          </cell>
          <cell r="M518">
            <v>0</v>
          </cell>
          <cell r="N518">
            <v>742952.88</v>
          </cell>
          <cell r="O518" t="str">
            <v>Muddati 5 yildan ortiq bo`lgan muddatli-shartli omonati</v>
          </cell>
        </row>
        <row r="519">
          <cell r="A519">
            <v>9</v>
          </cell>
          <cell r="B519">
            <v>214</v>
          </cell>
          <cell r="C519">
            <v>7845</v>
          </cell>
          <cell r="D519">
            <v>711.08</v>
          </cell>
          <cell r="E519">
            <v>14</v>
          </cell>
          <cell r="F519">
            <v>20606.05</v>
          </cell>
          <cell r="G519">
            <v>0</v>
          </cell>
          <cell r="H519">
            <v>2</v>
          </cell>
          <cell r="I519">
            <v>0</v>
          </cell>
          <cell r="J519">
            <v>588517.44999999995</v>
          </cell>
          <cell r="K519">
            <v>11464.66</v>
          </cell>
          <cell r="L519">
            <v>16652.32</v>
          </cell>
          <cell r="M519">
            <v>0</v>
          </cell>
          <cell r="N519">
            <v>593705.11</v>
          </cell>
          <cell r="O519" t="str">
            <v>Muddati 5 yildan ortiq bo`lgan muddatli-shartli omonati</v>
          </cell>
        </row>
        <row r="520">
          <cell r="A520">
            <v>9</v>
          </cell>
          <cell r="B520">
            <v>214</v>
          </cell>
          <cell r="C520">
            <v>7948</v>
          </cell>
          <cell r="D520">
            <v>711.08</v>
          </cell>
          <cell r="E520">
            <v>14</v>
          </cell>
          <cell r="F520">
            <v>20606.05</v>
          </cell>
          <cell r="G520">
            <v>0</v>
          </cell>
          <cell r="H520">
            <v>2</v>
          </cell>
          <cell r="I520">
            <v>0</v>
          </cell>
          <cell r="J520">
            <v>514785.61</v>
          </cell>
          <cell r="K520">
            <v>40778.89</v>
          </cell>
          <cell r="L520">
            <v>2232.5300000000002</v>
          </cell>
          <cell r="M520">
            <v>0</v>
          </cell>
          <cell r="N520">
            <v>476239.25</v>
          </cell>
          <cell r="O520" t="str">
            <v>Muddati 5 yildan ortiq bo`lgan muddatli-shartli omonati</v>
          </cell>
        </row>
        <row r="521">
          <cell r="A521">
            <v>9</v>
          </cell>
          <cell r="B521">
            <v>214</v>
          </cell>
          <cell r="C521">
            <v>8002</v>
          </cell>
          <cell r="D521">
            <v>711.08</v>
          </cell>
          <cell r="E521">
            <v>14</v>
          </cell>
          <cell r="F521">
            <v>20606.05</v>
          </cell>
          <cell r="G521">
            <v>0</v>
          </cell>
          <cell r="H521">
            <v>2</v>
          </cell>
          <cell r="I521">
            <v>0</v>
          </cell>
          <cell r="J521">
            <v>1132105.6399999999</v>
          </cell>
          <cell r="K521">
            <v>78885.570000000007</v>
          </cell>
          <cell r="L521">
            <v>44420.12</v>
          </cell>
          <cell r="M521">
            <v>0</v>
          </cell>
          <cell r="N521">
            <v>1097640.19</v>
          </cell>
          <cell r="O521" t="str">
            <v>Muddati 5 yildan ortiq bo`lgan muddatli-shartli omonati</v>
          </cell>
        </row>
        <row r="522">
          <cell r="A522">
            <v>9</v>
          </cell>
          <cell r="B522">
            <v>214</v>
          </cell>
          <cell r="C522">
            <v>8104</v>
          </cell>
          <cell r="D522">
            <v>711.08</v>
          </cell>
          <cell r="E522">
            <v>14</v>
          </cell>
          <cell r="F522">
            <v>20606.05</v>
          </cell>
          <cell r="G522">
            <v>0</v>
          </cell>
          <cell r="H522">
            <v>2</v>
          </cell>
          <cell r="I522">
            <v>0</v>
          </cell>
          <cell r="J522">
            <v>1050048.6499999999</v>
          </cell>
          <cell r="K522">
            <v>73310.600000000006</v>
          </cell>
          <cell r="L522">
            <v>3833.5</v>
          </cell>
          <cell r="M522">
            <v>0</v>
          </cell>
          <cell r="N522">
            <v>980571.55</v>
          </cell>
          <cell r="O522" t="str">
            <v>Muddati 5 yildan ortiq bo`lgan muddatli-shartli omonati</v>
          </cell>
        </row>
        <row r="523">
          <cell r="A523">
            <v>9</v>
          </cell>
          <cell r="B523">
            <v>214</v>
          </cell>
          <cell r="C523">
            <v>8137</v>
          </cell>
          <cell r="D523">
            <v>711.08</v>
          </cell>
          <cell r="E523">
            <v>14</v>
          </cell>
          <cell r="F523">
            <v>20606.05</v>
          </cell>
          <cell r="G523">
            <v>0</v>
          </cell>
          <cell r="H523">
            <v>2</v>
          </cell>
          <cell r="I523">
            <v>0</v>
          </cell>
          <cell r="J523">
            <v>312398.21000000002</v>
          </cell>
          <cell r="K523">
            <v>11988.54</v>
          </cell>
          <cell r="L523">
            <v>1371.32</v>
          </cell>
          <cell r="M523">
            <v>0</v>
          </cell>
          <cell r="N523">
            <v>301780.99</v>
          </cell>
          <cell r="O523" t="str">
            <v>Muddati 5 yildan ortiq bo`lgan muddatli-shartli omonati</v>
          </cell>
        </row>
        <row r="524">
          <cell r="A524">
            <v>9</v>
          </cell>
          <cell r="B524">
            <v>214</v>
          </cell>
          <cell r="C524">
            <v>8298</v>
          </cell>
          <cell r="D524">
            <v>711.08</v>
          </cell>
          <cell r="E524">
            <v>14</v>
          </cell>
          <cell r="F524">
            <v>20606.05</v>
          </cell>
          <cell r="G524">
            <v>0</v>
          </cell>
          <cell r="H524">
            <v>2</v>
          </cell>
          <cell r="I524">
            <v>0</v>
          </cell>
          <cell r="J524">
            <v>283353.24</v>
          </cell>
          <cell r="K524">
            <v>17251.080000000002</v>
          </cell>
          <cell r="L524">
            <v>20231.91</v>
          </cell>
          <cell r="M524">
            <v>0</v>
          </cell>
          <cell r="N524">
            <v>286334.07</v>
          </cell>
          <cell r="O524" t="str">
            <v>Muddati 5 yildan ortiq bo`lgan muddatli-shartli omonati</v>
          </cell>
        </row>
        <row r="525">
          <cell r="A525">
            <v>9</v>
          </cell>
          <cell r="B525">
            <v>214</v>
          </cell>
          <cell r="C525">
            <v>8533</v>
          </cell>
          <cell r="D525">
            <v>711.08</v>
          </cell>
          <cell r="E525">
            <v>14</v>
          </cell>
          <cell r="F525">
            <v>20606.05</v>
          </cell>
          <cell r="G525">
            <v>0</v>
          </cell>
          <cell r="H525">
            <v>2</v>
          </cell>
          <cell r="I525">
            <v>0</v>
          </cell>
          <cell r="J525">
            <v>108767.26</v>
          </cell>
          <cell r="K525">
            <v>4541.72</v>
          </cell>
          <cell r="L525">
            <v>94.61</v>
          </cell>
          <cell r="M525">
            <v>0</v>
          </cell>
          <cell r="N525">
            <v>104320.15</v>
          </cell>
          <cell r="O525" t="str">
            <v>Muddati 5 yildan ortiq bo`lgan muddatli-shartli omonati</v>
          </cell>
        </row>
        <row r="526">
          <cell r="A526">
            <v>9</v>
          </cell>
          <cell r="B526">
            <v>214</v>
          </cell>
          <cell r="C526">
            <v>8659</v>
          </cell>
          <cell r="D526">
            <v>711.08</v>
          </cell>
          <cell r="E526">
            <v>14</v>
          </cell>
          <cell r="F526">
            <v>20606.05</v>
          </cell>
          <cell r="G526">
            <v>0</v>
          </cell>
          <cell r="H526">
            <v>2</v>
          </cell>
          <cell r="I526">
            <v>0</v>
          </cell>
          <cell r="J526">
            <v>278880.01</v>
          </cell>
          <cell r="K526">
            <v>189169.2</v>
          </cell>
          <cell r="L526">
            <v>31718.33</v>
          </cell>
          <cell r="M526">
            <v>0</v>
          </cell>
          <cell r="N526">
            <v>121429.14</v>
          </cell>
          <cell r="O526" t="str">
            <v>Muddati 5 yildan ortiq bo`lgan muddatli-shartli omonati</v>
          </cell>
        </row>
        <row r="527">
          <cell r="A527">
            <v>9</v>
          </cell>
          <cell r="B527">
            <v>214</v>
          </cell>
          <cell r="C527">
            <v>3563</v>
          </cell>
          <cell r="D527">
            <v>711.1</v>
          </cell>
          <cell r="E527">
            <v>14</v>
          </cell>
          <cell r="F527">
            <v>20406.03</v>
          </cell>
          <cell r="G527">
            <v>0</v>
          </cell>
          <cell r="H527">
            <v>2</v>
          </cell>
          <cell r="I527">
            <v>0</v>
          </cell>
          <cell r="J527">
            <v>807574.94</v>
          </cell>
          <cell r="K527">
            <v>2684.4</v>
          </cell>
          <cell r="L527">
            <v>155833.94</v>
          </cell>
          <cell r="M527">
            <v>0</v>
          </cell>
          <cell r="N527">
            <v>960724.47999999998</v>
          </cell>
          <cell r="O527" t="str">
            <v>Целевые вклады на детей</v>
          </cell>
        </row>
        <row r="528">
          <cell r="A528">
            <v>9</v>
          </cell>
          <cell r="B528">
            <v>214</v>
          </cell>
          <cell r="C528">
            <v>5996</v>
          </cell>
          <cell r="D528">
            <v>711.1</v>
          </cell>
          <cell r="E528">
            <v>14</v>
          </cell>
          <cell r="F528">
            <v>20406.03</v>
          </cell>
          <cell r="G528">
            <v>0</v>
          </cell>
          <cell r="H528">
            <v>2</v>
          </cell>
          <cell r="I528">
            <v>0</v>
          </cell>
          <cell r="J528">
            <v>467269.25</v>
          </cell>
          <cell r="K528">
            <v>71281.61</v>
          </cell>
          <cell r="L528">
            <v>67388.69</v>
          </cell>
          <cell r="M528">
            <v>0</v>
          </cell>
          <cell r="N528">
            <v>463376.33</v>
          </cell>
          <cell r="O528" t="str">
            <v>Целевые вклады на детей</v>
          </cell>
        </row>
        <row r="529">
          <cell r="A529">
            <v>9</v>
          </cell>
          <cell r="B529">
            <v>214</v>
          </cell>
          <cell r="C529">
            <v>7783</v>
          </cell>
          <cell r="D529">
            <v>711.1</v>
          </cell>
          <cell r="E529">
            <v>14</v>
          </cell>
          <cell r="F529">
            <v>20406.03</v>
          </cell>
          <cell r="G529">
            <v>0</v>
          </cell>
          <cell r="H529">
            <v>2</v>
          </cell>
          <cell r="I529">
            <v>0</v>
          </cell>
          <cell r="J529">
            <v>193489.97</v>
          </cell>
          <cell r="K529">
            <v>1034.45</v>
          </cell>
          <cell r="L529">
            <v>9899.4500000000007</v>
          </cell>
          <cell r="M529">
            <v>0</v>
          </cell>
          <cell r="N529">
            <v>202354.97</v>
          </cell>
          <cell r="O529" t="str">
            <v>Целевые вклады на детей</v>
          </cell>
        </row>
        <row r="530">
          <cell r="A530">
            <v>9</v>
          </cell>
          <cell r="B530">
            <v>214</v>
          </cell>
          <cell r="C530">
            <v>7845</v>
          </cell>
          <cell r="D530">
            <v>711.1</v>
          </cell>
          <cell r="E530">
            <v>14</v>
          </cell>
          <cell r="F530">
            <v>20406.03</v>
          </cell>
          <cell r="G530">
            <v>0</v>
          </cell>
          <cell r="H530">
            <v>2</v>
          </cell>
          <cell r="I530">
            <v>0</v>
          </cell>
          <cell r="J530">
            <v>188575.45</v>
          </cell>
          <cell r="K530">
            <v>0</v>
          </cell>
          <cell r="L530">
            <v>9300</v>
          </cell>
          <cell r="M530">
            <v>0</v>
          </cell>
          <cell r="N530">
            <v>197875.45</v>
          </cell>
          <cell r="O530" t="str">
            <v>Целевые вклады на детей</v>
          </cell>
        </row>
        <row r="531">
          <cell r="A531">
            <v>9</v>
          </cell>
          <cell r="B531">
            <v>214</v>
          </cell>
          <cell r="C531">
            <v>7948</v>
          </cell>
          <cell r="D531">
            <v>711.1</v>
          </cell>
          <cell r="E531">
            <v>14</v>
          </cell>
          <cell r="F531">
            <v>20406.03</v>
          </cell>
          <cell r="G531">
            <v>0</v>
          </cell>
          <cell r="H531">
            <v>2</v>
          </cell>
          <cell r="I531">
            <v>0</v>
          </cell>
          <cell r="J531">
            <v>192208.85</v>
          </cell>
          <cell r="K531">
            <v>2610.19</v>
          </cell>
          <cell r="L531">
            <v>43014.19</v>
          </cell>
          <cell r="M531">
            <v>0</v>
          </cell>
          <cell r="N531">
            <v>232612.85</v>
          </cell>
          <cell r="O531" t="str">
            <v>Целевые вклады на детей</v>
          </cell>
        </row>
        <row r="532">
          <cell r="A532">
            <v>9</v>
          </cell>
          <cell r="B532">
            <v>214</v>
          </cell>
          <cell r="C532">
            <v>8002</v>
          </cell>
          <cell r="D532">
            <v>711.1</v>
          </cell>
          <cell r="E532">
            <v>14</v>
          </cell>
          <cell r="F532">
            <v>20406.03</v>
          </cell>
          <cell r="G532">
            <v>0</v>
          </cell>
          <cell r="H532">
            <v>2</v>
          </cell>
          <cell r="I532">
            <v>0</v>
          </cell>
          <cell r="J532">
            <v>730505.82</v>
          </cell>
          <cell r="K532">
            <v>87871.039999999994</v>
          </cell>
          <cell r="L532">
            <v>529680.26</v>
          </cell>
          <cell r="M532">
            <v>0</v>
          </cell>
          <cell r="N532">
            <v>1172315.04</v>
          </cell>
          <cell r="O532" t="str">
            <v>Целевые вклады на детей</v>
          </cell>
        </row>
        <row r="533">
          <cell r="A533">
            <v>9</v>
          </cell>
          <cell r="B533">
            <v>214</v>
          </cell>
          <cell r="C533">
            <v>8104</v>
          </cell>
          <cell r="D533">
            <v>711.1</v>
          </cell>
          <cell r="E533">
            <v>14</v>
          </cell>
          <cell r="F533">
            <v>20406.03</v>
          </cell>
          <cell r="G533">
            <v>0</v>
          </cell>
          <cell r="H533">
            <v>2</v>
          </cell>
          <cell r="I533">
            <v>0</v>
          </cell>
          <cell r="J533">
            <v>164769.07</v>
          </cell>
          <cell r="K533">
            <v>26128.93</v>
          </cell>
          <cell r="L533">
            <v>6400</v>
          </cell>
          <cell r="M533">
            <v>0</v>
          </cell>
          <cell r="N533">
            <v>145040.14000000001</v>
          </cell>
          <cell r="O533" t="str">
            <v>Целевые вклады на детей</v>
          </cell>
        </row>
        <row r="534">
          <cell r="A534">
            <v>9</v>
          </cell>
          <cell r="B534">
            <v>214</v>
          </cell>
          <cell r="C534">
            <v>8137</v>
          </cell>
          <cell r="D534">
            <v>711.1</v>
          </cell>
          <cell r="E534">
            <v>14</v>
          </cell>
          <cell r="F534">
            <v>20406.03</v>
          </cell>
          <cell r="G534">
            <v>0</v>
          </cell>
          <cell r="H534">
            <v>2</v>
          </cell>
          <cell r="I534">
            <v>0</v>
          </cell>
          <cell r="J534">
            <v>180395.87</v>
          </cell>
          <cell r="K534">
            <v>47438.76</v>
          </cell>
          <cell r="L534">
            <v>53538.76</v>
          </cell>
          <cell r="M534">
            <v>0</v>
          </cell>
          <cell r="N534">
            <v>186495.87</v>
          </cell>
          <cell r="O534" t="str">
            <v>Целевые вклады на детей</v>
          </cell>
        </row>
        <row r="535">
          <cell r="A535">
            <v>9</v>
          </cell>
          <cell r="B535">
            <v>214</v>
          </cell>
          <cell r="C535">
            <v>8298</v>
          </cell>
          <cell r="D535">
            <v>711.1</v>
          </cell>
          <cell r="E535">
            <v>14</v>
          </cell>
          <cell r="F535">
            <v>20406.03</v>
          </cell>
          <cell r="G535">
            <v>0</v>
          </cell>
          <cell r="H535">
            <v>2</v>
          </cell>
          <cell r="I535">
            <v>0</v>
          </cell>
          <cell r="J535">
            <v>271323.58</v>
          </cell>
          <cell r="K535">
            <v>800</v>
          </cell>
          <cell r="L535">
            <v>8630.98</v>
          </cell>
          <cell r="M535">
            <v>0</v>
          </cell>
          <cell r="N535">
            <v>279154.56</v>
          </cell>
          <cell r="O535" t="str">
            <v>Целевые вклады на детей</v>
          </cell>
        </row>
        <row r="536">
          <cell r="A536">
            <v>9</v>
          </cell>
          <cell r="B536">
            <v>214</v>
          </cell>
          <cell r="C536">
            <v>8533</v>
          </cell>
          <cell r="D536">
            <v>711.1</v>
          </cell>
          <cell r="E536">
            <v>14</v>
          </cell>
          <cell r="F536">
            <v>20406.03</v>
          </cell>
          <cell r="G536">
            <v>0</v>
          </cell>
          <cell r="H536">
            <v>2</v>
          </cell>
          <cell r="I536">
            <v>0</v>
          </cell>
          <cell r="J536">
            <v>35239.599999999999</v>
          </cell>
          <cell r="K536">
            <v>0</v>
          </cell>
          <cell r="L536">
            <v>0</v>
          </cell>
          <cell r="M536">
            <v>0</v>
          </cell>
          <cell r="N536">
            <v>35239.599999999999</v>
          </cell>
          <cell r="O536" t="str">
            <v>Целевые вклады на детей</v>
          </cell>
        </row>
        <row r="537">
          <cell r="A537">
            <v>9</v>
          </cell>
          <cell r="B537">
            <v>214</v>
          </cell>
          <cell r="C537">
            <v>8659</v>
          </cell>
          <cell r="D537">
            <v>711.1</v>
          </cell>
          <cell r="E537">
            <v>14</v>
          </cell>
          <cell r="F537">
            <v>20406.03</v>
          </cell>
          <cell r="G537">
            <v>0</v>
          </cell>
          <cell r="H537">
            <v>2</v>
          </cell>
          <cell r="I537">
            <v>0</v>
          </cell>
          <cell r="J537">
            <v>114241.81</v>
          </cell>
          <cell r="K537">
            <v>32831</v>
          </cell>
          <cell r="L537">
            <v>12448</v>
          </cell>
          <cell r="M537">
            <v>0</v>
          </cell>
          <cell r="N537">
            <v>93858.81</v>
          </cell>
          <cell r="O537" t="str">
            <v>Целевые вклады на детей</v>
          </cell>
        </row>
        <row r="538">
          <cell r="A538">
            <v>9</v>
          </cell>
          <cell r="B538">
            <v>214</v>
          </cell>
          <cell r="C538">
            <v>3563</v>
          </cell>
          <cell r="D538">
            <v>711.12</v>
          </cell>
          <cell r="E538">
            <v>14</v>
          </cell>
          <cell r="F538">
            <v>22402</v>
          </cell>
          <cell r="G538">
            <v>0</v>
          </cell>
          <cell r="H538">
            <v>2</v>
          </cell>
          <cell r="I538">
            <v>0</v>
          </cell>
          <cell r="J538">
            <v>1220286.1399999999</v>
          </cell>
          <cell r="K538">
            <v>0</v>
          </cell>
          <cell r="L538">
            <v>0</v>
          </cell>
          <cell r="M538">
            <v>0</v>
          </cell>
          <cell r="N538">
            <v>1220286.1399999999</v>
          </cell>
          <cell r="O538" t="str">
            <v>Резерв процентов по вкладам</v>
          </cell>
        </row>
        <row r="539">
          <cell r="A539">
            <v>9</v>
          </cell>
          <cell r="B539">
            <v>214</v>
          </cell>
          <cell r="C539">
            <v>5996</v>
          </cell>
          <cell r="D539">
            <v>711.12</v>
          </cell>
          <cell r="E539">
            <v>14</v>
          </cell>
          <cell r="F539">
            <v>22402</v>
          </cell>
          <cell r="G539">
            <v>0</v>
          </cell>
          <cell r="H539">
            <v>2</v>
          </cell>
          <cell r="I539">
            <v>0</v>
          </cell>
          <cell r="J539">
            <v>45827.43</v>
          </cell>
          <cell r="K539">
            <v>607959.91</v>
          </cell>
          <cell r="L539">
            <v>562132.47999999998</v>
          </cell>
          <cell r="M539">
            <v>0</v>
          </cell>
          <cell r="N539">
            <v>0</v>
          </cell>
          <cell r="O539" t="str">
            <v>Резерв процентов по вкладам</v>
          </cell>
        </row>
        <row r="540">
          <cell r="A540">
            <v>9</v>
          </cell>
          <cell r="B540">
            <v>214</v>
          </cell>
          <cell r="C540">
            <v>7783</v>
          </cell>
          <cell r="D540">
            <v>711.12</v>
          </cell>
          <cell r="E540">
            <v>14</v>
          </cell>
          <cell r="F540">
            <v>22402</v>
          </cell>
          <cell r="G540">
            <v>0</v>
          </cell>
          <cell r="H540">
            <v>2</v>
          </cell>
          <cell r="I540">
            <v>0</v>
          </cell>
          <cell r="J540">
            <v>393563.35</v>
          </cell>
          <cell r="K540">
            <v>32.53</v>
          </cell>
          <cell r="L540">
            <v>519.01</v>
          </cell>
          <cell r="M540">
            <v>0</v>
          </cell>
          <cell r="N540">
            <v>394049.83</v>
          </cell>
          <cell r="O540" t="str">
            <v>Резерв процентов по вкладам</v>
          </cell>
        </row>
        <row r="541">
          <cell r="A541">
            <v>9</v>
          </cell>
          <cell r="B541">
            <v>214</v>
          </cell>
          <cell r="C541">
            <v>7845</v>
          </cell>
          <cell r="D541">
            <v>711.12</v>
          </cell>
          <cell r="E541">
            <v>14</v>
          </cell>
          <cell r="F541">
            <v>22402</v>
          </cell>
          <cell r="G541">
            <v>0</v>
          </cell>
          <cell r="H541">
            <v>2</v>
          </cell>
          <cell r="I541">
            <v>0</v>
          </cell>
          <cell r="J541">
            <v>75743.210000000006</v>
          </cell>
          <cell r="K541">
            <v>0</v>
          </cell>
          <cell r="L541">
            <v>21210.87</v>
          </cell>
          <cell r="M541">
            <v>0</v>
          </cell>
          <cell r="N541">
            <v>96954.08</v>
          </cell>
          <cell r="O541" t="str">
            <v>Резерв процентов по вкладам</v>
          </cell>
        </row>
        <row r="542">
          <cell r="A542">
            <v>9</v>
          </cell>
          <cell r="B542">
            <v>214</v>
          </cell>
          <cell r="C542">
            <v>7948</v>
          </cell>
          <cell r="D542">
            <v>711.12</v>
          </cell>
          <cell r="E542">
            <v>14</v>
          </cell>
          <cell r="F542">
            <v>22402</v>
          </cell>
          <cell r="G542">
            <v>0</v>
          </cell>
          <cell r="H542">
            <v>2</v>
          </cell>
          <cell r="I542">
            <v>0</v>
          </cell>
          <cell r="J542">
            <v>68969.490000000005</v>
          </cell>
          <cell r="K542">
            <v>0</v>
          </cell>
          <cell r="L542">
            <v>805.78</v>
          </cell>
          <cell r="M542">
            <v>0</v>
          </cell>
          <cell r="N542">
            <v>69775.27</v>
          </cell>
          <cell r="O542" t="str">
            <v>Резерв процентов по вкладам</v>
          </cell>
        </row>
        <row r="543">
          <cell r="A543">
            <v>9</v>
          </cell>
          <cell r="B543">
            <v>214</v>
          </cell>
          <cell r="C543">
            <v>8002</v>
          </cell>
          <cell r="D543">
            <v>711.12</v>
          </cell>
          <cell r="E543">
            <v>14</v>
          </cell>
          <cell r="F543">
            <v>22402</v>
          </cell>
          <cell r="G543">
            <v>0</v>
          </cell>
          <cell r="H543">
            <v>2</v>
          </cell>
          <cell r="I543">
            <v>0</v>
          </cell>
          <cell r="J543">
            <v>937690.73</v>
          </cell>
          <cell r="K543">
            <v>116546.5</v>
          </cell>
          <cell r="L543">
            <v>43518.16</v>
          </cell>
          <cell r="M543">
            <v>0</v>
          </cell>
          <cell r="N543">
            <v>864662.39</v>
          </cell>
          <cell r="O543" t="str">
            <v>Резерв процентов по вкладам</v>
          </cell>
        </row>
        <row r="544">
          <cell r="A544">
            <v>9</v>
          </cell>
          <cell r="B544">
            <v>214</v>
          </cell>
          <cell r="C544">
            <v>8104</v>
          </cell>
          <cell r="D544">
            <v>711.12</v>
          </cell>
          <cell r="E544">
            <v>14</v>
          </cell>
          <cell r="F544">
            <v>22402</v>
          </cell>
          <cell r="G544">
            <v>0</v>
          </cell>
          <cell r="H544">
            <v>2</v>
          </cell>
          <cell r="I544">
            <v>0</v>
          </cell>
          <cell r="J544">
            <v>0</v>
          </cell>
          <cell r="K544">
            <v>166684.32999999999</v>
          </cell>
          <cell r="L544">
            <v>166684.32999999999</v>
          </cell>
          <cell r="M544">
            <v>0</v>
          </cell>
          <cell r="N544">
            <v>0</v>
          </cell>
          <cell r="O544" t="str">
            <v>Резерв процентов по вкладам</v>
          </cell>
        </row>
        <row r="545">
          <cell r="A545">
            <v>9</v>
          </cell>
          <cell r="B545">
            <v>214</v>
          </cell>
          <cell r="C545">
            <v>8137</v>
          </cell>
          <cell r="D545">
            <v>711.12</v>
          </cell>
          <cell r="E545">
            <v>14</v>
          </cell>
          <cell r="F545">
            <v>22402</v>
          </cell>
          <cell r="G545">
            <v>0</v>
          </cell>
          <cell r="H545">
            <v>2</v>
          </cell>
          <cell r="I545">
            <v>0</v>
          </cell>
          <cell r="J545">
            <v>37579.46</v>
          </cell>
          <cell r="K545">
            <v>0</v>
          </cell>
          <cell r="L545">
            <v>25144.27</v>
          </cell>
          <cell r="M545">
            <v>0</v>
          </cell>
          <cell r="N545">
            <v>62723.73</v>
          </cell>
          <cell r="O545" t="str">
            <v>Резерв процентов по вкладам</v>
          </cell>
        </row>
        <row r="546">
          <cell r="A546">
            <v>9</v>
          </cell>
          <cell r="B546">
            <v>214</v>
          </cell>
          <cell r="C546">
            <v>8298</v>
          </cell>
          <cell r="D546">
            <v>711.12</v>
          </cell>
          <cell r="E546">
            <v>14</v>
          </cell>
          <cell r="F546">
            <v>22402</v>
          </cell>
          <cell r="G546">
            <v>0</v>
          </cell>
          <cell r="H546">
            <v>2</v>
          </cell>
          <cell r="I546">
            <v>0</v>
          </cell>
          <cell r="J546">
            <v>82075.59</v>
          </cell>
          <cell r="K546">
            <v>86300.1</v>
          </cell>
          <cell r="L546">
            <v>460420.49</v>
          </cell>
          <cell r="M546">
            <v>0</v>
          </cell>
          <cell r="N546">
            <v>456195.98</v>
          </cell>
          <cell r="O546" t="str">
            <v>Резерв процентов по вкладам</v>
          </cell>
        </row>
        <row r="547">
          <cell r="A547">
            <v>9</v>
          </cell>
          <cell r="B547">
            <v>214</v>
          </cell>
          <cell r="C547">
            <v>8533</v>
          </cell>
          <cell r="D547">
            <v>711.12</v>
          </cell>
          <cell r="E547">
            <v>14</v>
          </cell>
          <cell r="F547">
            <v>22402</v>
          </cell>
          <cell r="G547">
            <v>0</v>
          </cell>
          <cell r="H547">
            <v>2</v>
          </cell>
          <cell r="I547">
            <v>0</v>
          </cell>
          <cell r="J547">
            <v>3879.89</v>
          </cell>
          <cell r="K547">
            <v>537628.73</v>
          </cell>
          <cell r="L547">
            <v>1158325.04</v>
          </cell>
          <cell r="M547">
            <v>0</v>
          </cell>
          <cell r="N547">
            <v>624576.19999999995</v>
          </cell>
          <cell r="O547" t="str">
            <v>Резерв процентов по вкладам</v>
          </cell>
        </row>
        <row r="548">
          <cell r="A548">
            <v>9</v>
          </cell>
          <cell r="B548">
            <v>214</v>
          </cell>
          <cell r="C548">
            <v>8659</v>
          </cell>
          <cell r="D548">
            <v>711.12</v>
          </cell>
          <cell r="E548">
            <v>14</v>
          </cell>
          <cell r="F548">
            <v>22402</v>
          </cell>
          <cell r="G548">
            <v>0</v>
          </cell>
          <cell r="H548">
            <v>2</v>
          </cell>
          <cell r="I548">
            <v>0</v>
          </cell>
          <cell r="J548">
            <v>27320.34</v>
          </cell>
          <cell r="K548">
            <v>0</v>
          </cell>
          <cell r="L548">
            <v>101.65</v>
          </cell>
          <cell r="M548">
            <v>0</v>
          </cell>
          <cell r="N548">
            <v>27421.99</v>
          </cell>
          <cell r="O548" t="str">
            <v>Резерв процентов по вкладам</v>
          </cell>
        </row>
        <row r="549">
          <cell r="A549">
            <v>9</v>
          </cell>
          <cell r="B549">
            <v>214</v>
          </cell>
          <cell r="C549">
            <v>3563</v>
          </cell>
          <cell r="D549">
            <v>711.13</v>
          </cell>
          <cell r="E549">
            <v>14</v>
          </cell>
          <cell r="F549">
            <v>20206.060000000001</v>
          </cell>
          <cell r="G549">
            <v>0</v>
          </cell>
          <cell r="H549">
            <v>2</v>
          </cell>
          <cell r="I549">
            <v>0</v>
          </cell>
          <cell r="J549">
            <v>8077.34</v>
          </cell>
          <cell r="K549">
            <v>190400</v>
          </cell>
          <cell r="L549">
            <v>290000</v>
          </cell>
          <cell r="M549">
            <v>0</v>
          </cell>
          <cell r="N549">
            <v>107677.34</v>
          </cell>
          <cell r="O549" t="str">
            <v>Счета граждан по ссуде на ИЖС</v>
          </cell>
        </row>
        <row r="550">
          <cell r="A550">
            <v>9</v>
          </cell>
          <cell r="B550">
            <v>214</v>
          </cell>
          <cell r="C550">
            <v>5996</v>
          </cell>
          <cell r="D550">
            <v>711.13</v>
          </cell>
          <cell r="E550">
            <v>14</v>
          </cell>
          <cell r="F550">
            <v>20206.060000000001</v>
          </cell>
          <cell r="G550">
            <v>0</v>
          </cell>
          <cell r="H550">
            <v>2</v>
          </cell>
          <cell r="I550">
            <v>0</v>
          </cell>
          <cell r="J550">
            <v>290.52999999999997</v>
          </cell>
          <cell r="K550">
            <v>290.52999999999997</v>
          </cell>
          <cell r="L550">
            <v>0</v>
          </cell>
          <cell r="M550">
            <v>0</v>
          </cell>
          <cell r="N550">
            <v>0</v>
          </cell>
          <cell r="O550" t="str">
            <v>Счета граждан по ссуде на ИЖС</v>
          </cell>
        </row>
        <row r="551">
          <cell r="A551">
            <v>9</v>
          </cell>
          <cell r="B551">
            <v>214</v>
          </cell>
          <cell r="C551">
            <v>7783</v>
          </cell>
          <cell r="D551">
            <v>711.13</v>
          </cell>
          <cell r="E551">
            <v>14</v>
          </cell>
          <cell r="F551">
            <v>20206.060000000001</v>
          </cell>
          <cell r="G551">
            <v>0</v>
          </cell>
          <cell r="H551">
            <v>2</v>
          </cell>
          <cell r="I551">
            <v>0</v>
          </cell>
          <cell r="J551">
            <v>1900.21</v>
          </cell>
          <cell r="K551">
            <v>0</v>
          </cell>
          <cell r="L551">
            <v>0</v>
          </cell>
          <cell r="M551">
            <v>0</v>
          </cell>
          <cell r="N551">
            <v>1900.21</v>
          </cell>
          <cell r="O551" t="str">
            <v>Счета граждан по ссуде на ИЖС</v>
          </cell>
        </row>
        <row r="552">
          <cell r="A552">
            <v>9</v>
          </cell>
          <cell r="B552">
            <v>214</v>
          </cell>
          <cell r="C552">
            <v>7845</v>
          </cell>
          <cell r="D552">
            <v>711.13</v>
          </cell>
          <cell r="E552">
            <v>14</v>
          </cell>
          <cell r="F552">
            <v>20206.060000000001</v>
          </cell>
          <cell r="G552">
            <v>0</v>
          </cell>
          <cell r="H552">
            <v>2</v>
          </cell>
          <cell r="I552">
            <v>0</v>
          </cell>
          <cell r="J552">
            <v>2.2999999999999998</v>
          </cell>
          <cell r="K552">
            <v>2.2999999999999998</v>
          </cell>
          <cell r="L552">
            <v>0</v>
          </cell>
          <cell r="M552">
            <v>0</v>
          </cell>
          <cell r="N552">
            <v>0</v>
          </cell>
          <cell r="O552" t="str">
            <v>Счета граждан по ссуде на ИЖС</v>
          </cell>
        </row>
        <row r="553">
          <cell r="A553">
            <v>9</v>
          </cell>
          <cell r="B553">
            <v>214</v>
          </cell>
          <cell r="C553">
            <v>7948</v>
          </cell>
          <cell r="D553">
            <v>711.13</v>
          </cell>
          <cell r="E553">
            <v>14</v>
          </cell>
          <cell r="F553">
            <v>20206.060000000001</v>
          </cell>
          <cell r="G553">
            <v>0</v>
          </cell>
          <cell r="H553">
            <v>2</v>
          </cell>
          <cell r="I553">
            <v>0</v>
          </cell>
          <cell r="J553">
            <v>100</v>
          </cell>
          <cell r="K553">
            <v>0</v>
          </cell>
          <cell r="L553">
            <v>0</v>
          </cell>
          <cell r="M553">
            <v>0</v>
          </cell>
          <cell r="N553">
            <v>100</v>
          </cell>
          <cell r="O553" t="str">
            <v>Счета граждан по ссуде на ИЖС</v>
          </cell>
        </row>
        <row r="554">
          <cell r="A554">
            <v>9</v>
          </cell>
          <cell r="B554">
            <v>214</v>
          </cell>
          <cell r="C554">
            <v>8002</v>
          </cell>
          <cell r="D554">
            <v>711.13</v>
          </cell>
          <cell r="E554">
            <v>14</v>
          </cell>
          <cell r="F554">
            <v>20206.060000000001</v>
          </cell>
          <cell r="G554">
            <v>0</v>
          </cell>
          <cell r="H554">
            <v>2</v>
          </cell>
          <cell r="I554">
            <v>0</v>
          </cell>
          <cell r="J554">
            <v>19.489999999999998</v>
          </cell>
          <cell r="K554">
            <v>0</v>
          </cell>
          <cell r="L554">
            <v>0</v>
          </cell>
          <cell r="M554">
            <v>0</v>
          </cell>
          <cell r="N554">
            <v>19.489999999999998</v>
          </cell>
          <cell r="O554" t="str">
            <v>Счета граждан по ссуде на ИЖС</v>
          </cell>
        </row>
        <row r="555">
          <cell r="A555">
            <v>9</v>
          </cell>
          <cell r="B555">
            <v>214</v>
          </cell>
          <cell r="C555">
            <v>8104</v>
          </cell>
          <cell r="D555">
            <v>711.13</v>
          </cell>
          <cell r="E555">
            <v>14</v>
          </cell>
          <cell r="F555">
            <v>20206.060000000001</v>
          </cell>
          <cell r="G555">
            <v>0</v>
          </cell>
          <cell r="H555">
            <v>2</v>
          </cell>
          <cell r="I555">
            <v>0</v>
          </cell>
          <cell r="J555">
            <v>103.32</v>
          </cell>
          <cell r="K555">
            <v>0</v>
          </cell>
          <cell r="L555">
            <v>0</v>
          </cell>
          <cell r="M555">
            <v>0</v>
          </cell>
          <cell r="N555">
            <v>103.32</v>
          </cell>
          <cell r="O555" t="str">
            <v>Счета граждан по ссуде на ИЖС</v>
          </cell>
        </row>
        <row r="556">
          <cell r="A556">
            <v>9</v>
          </cell>
          <cell r="B556">
            <v>214</v>
          </cell>
          <cell r="C556">
            <v>8137</v>
          </cell>
          <cell r="D556">
            <v>711.13</v>
          </cell>
          <cell r="E556">
            <v>14</v>
          </cell>
          <cell r="F556">
            <v>20206.060000000001</v>
          </cell>
          <cell r="G556">
            <v>0</v>
          </cell>
          <cell r="H556">
            <v>2</v>
          </cell>
          <cell r="I556">
            <v>0</v>
          </cell>
          <cell r="J556">
            <v>140.49</v>
          </cell>
          <cell r="K556">
            <v>140.49</v>
          </cell>
          <cell r="L556">
            <v>0</v>
          </cell>
          <cell r="M556">
            <v>0</v>
          </cell>
          <cell r="N556">
            <v>0</v>
          </cell>
          <cell r="O556" t="str">
            <v>Счета граждан по ссуде на ИЖС</v>
          </cell>
        </row>
        <row r="557">
          <cell r="A557">
            <v>9</v>
          </cell>
          <cell r="B557">
            <v>214</v>
          </cell>
          <cell r="C557">
            <v>8298</v>
          </cell>
          <cell r="D557">
            <v>711.13</v>
          </cell>
          <cell r="E557">
            <v>14</v>
          </cell>
          <cell r="F557">
            <v>20206.060000000001</v>
          </cell>
          <cell r="G557">
            <v>0</v>
          </cell>
          <cell r="H557">
            <v>2</v>
          </cell>
          <cell r="I557">
            <v>0</v>
          </cell>
          <cell r="J557">
            <v>109.65</v>
          </cell>
          <cell r="K557">
            <v>0</v>
          </cell>
          <cell r="L557">
            <v>0</v>
          </cell>
          <cell r="M557">
            <v>0</v>
          </cell>
          <cell r="N557">
            <v>109.65</v>
          </cell>
          <cell r="O557" t="str">
            <v>Счета граждан по ссуде на ИЖС</v>
          </cell>
        </row>
        <row r="558">
          <cell r="A558">
            <v>9</v>
          </cell>
          <cell r="B558">
            <v>214</v>
          </cell>
          <cell r="C558">
            <v>8659</v>
          </cell>
          <cell r="D558">
            <v>711.13</v>
          </cell>
          <cell r="E558">
            <v>14</v>
          </cell>
          <cell r="F558">
            <v>20206.060000000001</v>
          </cell>
          <cell r="G558">
            <v>0</v>
          </cell>
          <cell r="H558">
            <v>2</v>
          </cell>
          <cell r="I558">
            <v>0</v>
          </cell>
          <cell r="J558">
            <v>12710</v>
          </cell>
          <cell r="K558">
            <v>0</v>
          </cell>
          <cell r="L558">
            <v>0</v>
          </cell>
          <cell r="M558">
            <v>0</v>
          </cell>
          <cell r="N558">
            <v>12710</v>
          </cell>
          <cell r="O558" t="str">
            <v>Счета граждан по ссуде на ИЖС</v>
          </cell>
        </row>
        <row r="559">
          <cell r="A559">
            <v>9</v>
          </cell>
          <cell r="B559">
            <v>214</v>
          </cell>
          <cell r="C559">
            <v>3563</v>
          </cell>
          <cell r="D559">
            <v>711.14</v>
          </cell>
          <cell r="E559">
            <v>14</v>
          </cell>
          <cell r="F559">
            <v>20206.07</v>
          </cell>
          <cell r="G559">
            <v>0</v>
          </cell>
          <cell r="H559">
            <v>2</v>
          </cell>
          <cell r="I559">
            <v>0</v>
          </cell>
          <cell r="J559">
            <v>18415.73</v>
          </cell>
          <cell r="K559">
            <v>110483</v>
          </cell>
          <cell r="L559">
            <v>118340.65</v>
          </cell>
          <cell r="M559">
            <v>0</v>
          </cell>
          <cell r="N559">
            <v>26273.38</v>
          </cell>
          <cell r="O559" t="str">
            <v>Спецсчета граждан свыше 200 т.с рублей</v>
          </cell>
        </row>
        <row r="560">
          <cell r="A560">
            <v>9</v>
          </cell>
          <cell r="B560">
            <v>214</v>
          </cell>
          <cell r="C560">
            <v>5996</v>
          </cell>
          <cell r="D560">
            <v>711.14</v>
          </cell>
          <cell r="E560">
            <v>14</v>
          </cell>
          <cell r="F560">
            <v>20206.07</v>
          </cell>
          <cell r="G560">
            <v>0</v>
          </cell>
          <cell r="H560">
            <v>2</v>
          </cell>
          <cell r="I560">
            <v>0</v>
          </cell>
          <cell r="J560">
            <v>63552.86</v>
          </cell>
          <cell r="K560">
            <v>3304.32</v>
          </cell>
          <cell r="L560">
            <v>853.5</v>
          </cell>
          <cell r="M560">
            <v>0</v>
          </cell>
          <cell r="N560">
            <v>61102.04</v>
          </cell>
          <cell r="O560" t="str">
            <v>Спецсчета граждан свыше 200 т.с рублей</v>
          </cell>
        </row>
        <row r="561">
          <cell r="A561">
            <v>9</v>
          </cell>
          <cell r="B561">
            <v>214</v>
          </cell>
          <cell r="C561">
            <v>7783</v>
          </cell>
          <cell r="D561">
            <v>711.14</v>
          </cell>
          <cell r="E561">
            <v>14</v>
          </cell>
          <cell r="F561">
            <v>20206.07</v>
          </cell>
          <cell r="G561">
            <v>0</v>
          </cell>
          <cell r="H561">
            <v>2</v>
          </cell>
          <cell r="I561">
            <v>0</v>
          </cell>
          <cell r="J561">
            <v>22752.76</v>
          </cell>
          <cell r="K561">
            <v>784.11</v>
          </cell>
          <cell r="L561">
            <v>145.1</v>
          </cell>
          <cell r="M561">
            <v>0</v>
          </cell>
          <cell r="N561">
            <v>22113.75</v>
          </cell>
          <cell r="O561" t="str">
            <v>Спецсчета граждан свыше 200 т.с рублей</v>
          </cell>
        </row>
        <row r="562">
          <cell r="A562">
            <v>9</v>
          </cell>
          <cell r="B562">
            <v>214</v>
          </cell>
          <cell r="C562">
            <v>7845</v>
          </cell>
          <cell r="D562">
            <v>711.14</v>
          </cell>
          <cell r="E562">
            <v>14</v>
          </cell>
          <cell r="F562">
            <v>20206.07</v>
          </cell>
          <cell r="G562">
            <v>0</v>
          </cell>
          <cell r="H562">
            <v>2</v>
          </cell>
          <cell r="I562">
            <v>0</v>
          </cell>
          <cell r="J562">
            <v>6816.63</v>
          </cell>
          <cell r="K562">
            <v>0</v>
          </cell>
          <cell r="L562">
            <v>0</v>
          </cell>
          <cell r="M562">
            <v>0</v>
          </cell>
          <cell r="N562">
            <v>6816.63</v>
          </cell>
          <cell r="O562" t="str">
            <v>Спецсчета граждан свыше 200 т.с рублей</v>
          </cell>
        </row>
        <row r="563">
          <cell r="A563">
            <v>9</v>
          </cell>
          <cell r="B563">
            <v>214</v>
          </cell>
          <cell r="C563">
            <v>7948</v>
          </cell>
          <cell r="D563">
            <v>711.14</v>
          </cell>
          <cell r="E563">
            <v>14</v>
          </cell>
          <cell r="F563">
            <v>20206.07</v>
          </cell>
          <cell r="G563">
            <v>0</v>
          </cell>
          <cell r="H563">
            <v>2</v>
          </cell>
          <cell r="I563">
            <v>0</v>
          </cell>
          <cell r="J563">
            <v>139</v>
          </cell>
          <cell r="K563">
            <v>0</v>
          </cell>
          <cell r="L563">
            <v>0</v>
          </cell>
          <cell r="M563">
            <v>0</v>
          </cell>
          <cell r="N563">
            <v>139</v>
          </cell>
          <cell r="O563" t="str">
            <v>Спецсчета граждан свыше 200 т.с рублей</v>
          </cell>
        </row>
        <row r="564">
          <cell r="A564">
            <v>9</v>
          </cell>
          <cell r="B564">
            <v>214</v>
          </cell>
          <cell r="C564">
            <v>8002</v>
          </cell>
          <cell r="D564">
            <v>711.14</v>
          </cell>
          <cell r="E564">
            <v>14</v>
          </cell>
          <cell r="F564">
            <v>20206.07</v>
          </cell>
          <cell r="G564">
            <v>0</v>
          </cell>
          <cell r="H564">
            <v>2</v>
          </cell>
          <cell r="I564">
            <v>0</v>
          </cell>
          <cell r="J564">
            <v>7213.48</v>
          </cell>
          <cell r="K564">
            <v>0</v>
          </cell>
          <cell r="L564">
            <v>0</v>
          </cell>
          <cell r="M564">
            <v>0</v>
          </cell>
          <cell r="N564">
            <v>7213.48</v>
          </cell>
          <cell r="O564" t="str">
            <v>Спецсчета граждан свыше 200 т.с рублей</v>
          </cell>
        </row>
        <row r="565">
          <cell r="A565">
            <v>9</v>
          </cell>
          <cell r="B565">
            <v>214</v>
          </cell>
          <cell r="C565">
            <v>8104</v>
          </cell>
          <cell r="D565">
            <v>711.14</v>
          </cell>
          <cell r="E565">
            <v>14</v>
          </cell>
          <cell r="F565">
            <v>20206.07</v>
          </cell>
          <cell r="G565">
            <v>0</v>
          </cell>
          <cell r="H565">
            <v>2</v>
          </cell>
          <cell r="I565">
            <v>0</v>
          </cell>
          <cell r="J565">
            <v>9725.61</v>
          </cell>
          <cell r="K565">
            <v>0</v>
          </cell>
          <cell r="L565">
            <v>343.73</v>
          </cell>
          <cell r="M565">
            <v>0</v>
          </cell>
          <cell r="N565">
            <v>10069.34</v>
          </cell>
          <cell r="O565" t="str">
            <v>Спецсчета граждан свыше 200 т.с рублей</v>
          </cell>
        </row>
        <row r="566">
          <cell r="A566">
            <v>9</v>
          </cell>
          <cell r="B566">
            <v>214</v>
          </cell>
          <cell r="C566">
            <v>8137</v>
          </cell>
          <cell r="D566">
            <v>711.14</v>
          </cell>
          <cell r="E566">
            <v>14</v>
          </cell>
          <cell r="F566">
            <v>20206.07</v>
          </cell>
          <cell r="G566">
            <v>0</v>
          </cell>
          <cell r="H566">
            <v>2</v>
          </cell>
          <cell r="I566">
            <v>0</v>
          </cell>
          <cell r="J566">
            <v>13418.53</v>
          </cell>
          <cell r="K566">
            <v>0</v>
          </cell>
          <cell r="L566">
            <v>0</v>
          </cell>
          <cell r="M566">
            <v>0</v>
          </cell>
          <cell r="N566">
            <v>13418.53</v>
          </cell>
          <cell r="O566" t="str">
            <v>Спецсчета граждан свыше 200 т.с рублей</v>
          </cell>
        </row>
        <row r="567">
          <cell r="A567">
            <v>9</v>
          </cell>
          <cell r="B567">
            <v>214</v>
          </cell>
          <cell r="C567">
            <v>8298</v>
          </cell>
          <cell r="D567">
            <v>711.14</v>
          </cell>
          <cell r="E567">
            <v>14</v>
          </cell>
          <cell r="F567">
            <v>20206.07</v>
          </cell>
          <cell r="G567">
            <v>0</v>
          </cell>
          <cell r="H567">
            <v>2</v>
          </cell>
          <cell r="I567">
            <v>0</v>
          </cell>
          <cell r="J567">
            <v>24018.81</v>
          </cell>
          <cell r="K567">
            <v>0</v>
          </cell>
          <cell r="L567">
            <v>0</v>
          </cell>
          <cell r="M567">
            <v>0</v>
          </cell>
          <cell r="N567">
            <v>24018.81</v>
          </cell>
          <cell r="O567" t="str">
            <v>Спецсчета граждан свыше 200 т.с рублей</v>
          </cell>
        </row>
        <row r="568">
          <cell r="A568">
            <v>9</v>
          </cell>
          <cell r="B568">
            <v>214</v>
          </cell>
          <cell r="C568">
            <v>8533</v>
          </cell>
          <cell r="D568">
            <v>711.14</v>
          </cell>
          <cell r="E568">
            <v>14</v>
          </cell>
          <cell r="F568">
            <v>20206.07</v>
          </cell>
          <cell r="G568">
            <v>0</v>
          </cell>
          <cell r="H568">
            <v>2</v>
          </cell>
          <cell r="I568">
            <v>0</v>
          </cell>
          <cell r="J568">
            <v>7430.87</v>
          </cell>
          <cell r="K568">
            <v>0</v>
          </cell>
          <cell r="L568">
            <v>0</v>
          </cell>
          <cell r="M568">
            <v>0</v>
          </cell>
          <cell r="N568">
            <v>7430.87</v>
          </cell>
          <cell r="O568" t="str">
            <v>Спецсчета граждан свыше 200 т.с рублей</v>
          </cell>
        </row>
        <row r="569">
          <cell r="A569">
            <v>9</v>
          </cell>
          <cell r="B569">
            <v>214</v>
          </cell>
          <cell r="C569">
            <v>8659</v>
          </cell>
          <cell r="D569">
            <v>711.14</v>
          </cell>
          <cell r="E569">
            <v>14</v>
          </cell>
          <cell r="F569">
            <v>20206.07</v>
          </cell>
          <cell r="G569">
            <v>0</v>
          </cell>
          <cell r="H569">
            <v>2</v>
          </cell>
          <cell r="I569">
            <v>0</v>
          </cell>
          <cell r="J569">
            <v>3166.69</v>
          </cell>
          <cell r="K569">
            <v>0</v>
          </cell>
          <cell r="L569">
            <v>0</v>
          </cell>
          <cell r="M569">
            <v>0</v>
          </cell>
          <cell r="N569">
            <v>3166.69</v>
          </cell>
          <cell r="O569" t="str">
            <v>Спецсчета граждан свыше 200 т.с рублей</v>
          </cell>
        </row>
        <row r="570">
          <cell r="A570">
            <v>9</v>
          </cell>
          <cell r="B570">
            <v>214</v>
          </cell>
          <cell r="C570">
            <v>5996</v>
          </cell>
          <cell r="D570">
            <v>711.15</v>
          </cell>
          <cell r="E570">
            <v>14</v>
          </cell>
          <cell r="F570">
            <v>20406.04</v>
          </cell>
          <cell r="G570">
            <v>0</v>
          </cell>
          <cell r="H570">
            <v>2</v>
          </cell>
          <cell r="I570">
            <v>0</v>
          </cell>
          <cell r="J570">
            <v>2400</v>
          </cell>
          <cell r="K570">
            <v>5069.6499999999996</v>
          </cell>
          <cell r="L570">
            <v>2669.65</v>
          </cell>
          <cell r="M570">
            <v>0</v>
          </cell>
          <cell r="N570">
            <v>0</v>
          </cell>
          <cell r="O570" t="str">
            <v>Ссудо-жилищный вклад</v>
          </cell>
        </row>
        <row r="571">
          <cell r="A571">
            <v>9</v>
          </cell>
          <cell r="B571">
            <v>214</v>
          </cell>
          <cell r="C571">
            <v>7845</v>
          </cell>
          <cell r="D571">
            <v>711.15</v>
          </cell>
          <cell r="E571">
            <v>14</v>
          </cell>
          <cell r="F571">
            <v>20406.04</v>
          </cell>
          <cell r="G571">
            <v>0</v>
          </cell>
          <cell r="H571">
            <v>2</v>
          </cell>
          <cell r="I571">
            <v>0</v>
          </cell>
          <cell r="J571">
            <v>200</v>
          </cell>
          <cell r="K571">
            <v>200</v>
          </cell>
          <cell r="L571">
            <v>0</v>
          </cell>
          <cell r="M571">
            <v>0</v>
          </cell>
          <cell r="N571">
            <v>0</v>
          </cell>
          <cell r="O571" t="str">
            <v>Ссудо-жилищный вклад</v>
          </cell>
        </row>
        <row r="572">
          <cell r="A572">
            <v>9</v>
          </cell>
          <cell r="B572">
            <v>214</v>
          </cell>
          <cell r="C572">
            <v>7948</v>
          </cell>
          <cell r="D572">
            <v>711.15</v>
          </cell>
          <cell r="E572">
            <v>14</v>
          </cell>
          <cell r="F572">
            <v>20406.04</v>
          </cell>
          <cell r="G572">
            <v>0</v>
          </cell>
          <cell r="H572">
            <v>2</v>
          </cell>
          <cell r="I572">
            <v>0</v>
          </cell>
          <cell r="J572">
            <v>17230</v>
          </cell>
          <cell r="K572">
            <v>19769.78</v>
          </cell>
          <cell r="L572">
            <v>2539.7800000000002</v>
          </cell>
          <cell r="M572">
            <v>0</v>
          </cell>
          <cell r="N572">
            <v>0</v>
          </cell>
          <cell r="O572" t="str">
            <v>Ссудо-жилищный вклад</v>
          </cell>
        </row>
        <row r="573">
          <cell r="A573">
            <v>9</v>
          </cell>
          <cell r="B573">
            <v>214</v>
          </cell>
          <cell r="C573">
            <v>8298</v>
          </cell>
          <cell r="D573">
            <v>711.15</v>
          </cell>
          <cell r="E573">
            <v>14</v>
          </cell>
          <cell r="F573">
            <v>20406.04</v>
          </cell>
          <cell r="G573">
            <v>0</v>
          </cell>
          <cell r="H573">
            <v>2</v>
          </cell>
          <cell r="I573">
            <v>0</v>
          </cell>
          <cell r="J573">
            <v>100</v>
          </cell>
          <cell r="K573">
            <v>250100</v>
          </cell>
          <cell r="L573">
            <v>250000</v>
          </cell>
          <cell r="M573">
            <v>0</v>
          </cell>
          <cell r="N573">
            <v>0</v>
          </cell>
          <cell r="O573" t="str">
            <v>Ссудо-жилищный вклад</v>
          </cell>
        </row>
        <row r="574">
          <cell r="A574">
            <v>9</v>
          </cell>
          <cell r="B574">
            <v>214</v>
          </cell>
          <cell r="C574">
            <v>3563</v>
          </cell>
          <cell r="D574">
            <v>711.16</v>
          </cell>
          <cell r="E574">
            <v>14</v>
          </cell>
          <cell r="F574">
            <v>20206.080000000002</v>
          </cell>
          <cell r="G574">
            <v>0</v>
          </cell>
          <cell r="H574">
            <v>2</v>
          </cell>
          <cell r="I574">
            <v>0</v>
          </cell>
          <cell r="J574">
            <v>207.28</v>
          </cell>
          <cell r="K574">
            <v>0</v>
          </cell>
          <cell r="L574">
            <v>0</v>
          </cell>
          <cell r="M574">
            <v>0</v>
          </cell>
          <cell r="N574">
            <v>207.28</v>
          </cell>
          <cell r="O574" t="str">
            <v>"O`quvchi" omonati</v>
          </cell>
        </row>
        <row r="575">
          <cell r="A575">
            <v>9</v>
          </cell>
          <cell r="B575">
            <v>214</v>
          </cell>
          <cell r="C575">
            <v>5996</v>
          </cell>
          <cell r="D575">
            <v>711.16</v>
          </cell>
          <cell r="E575">
            <v>14</v>
          </cell>
          <cell r="F575">
            <v>20206.080000000002</v>
          </cell>
          <cell r="G575">
            <v>0</v>
          </cell>
          <cell r="H575">
            <v>2</v>
          </cell>
          <cell r="I575">
            <v>0</v>
          </cell>
          <cell r="J575">
            <v>3127.69</v>
          </cell>
          <cell r="K575">
            <v>575.44000000000005</v>
          </cell>
          <cell r="L575">
            <v>0</v>
          </cell>
          <cell r="M575">
            <v>0</v>
          </cell>
          <cell r="N575">
            <v>2552.25</v>
          </cell>
          <cell r="O575" t="str">
            <v>"O`quvchi" omonati</v>
          </cell>
        </row>
        <row r="576">
          <cell r="A576">
            <v>9</v>
          </cell>
          <cell r="B576">
            <v>214</v>
          </cell>
          <cell r="C576">
            <v>7783</v>
          </cell>
          <cell r="D576">
            <v>711.16</v>
          </cell>
          <cell r="E576">
            <v>14</v>
          </cell>
          <cell r="F576">
            <v>20206.080000000002</v>
          </cell>
          <cell r="G576">
            <v>0</v>
          </cell>
          <cell r="H576">
            <v>2</v>
          </cell>
          <cell r="I576">
            <v>0</v>
          </cell>
          <cell r="J576">
            <v>2299.5500000000002</v>
          </cell>
          <cell r="K576">
            <v>72</v>
          </cell>
          <cell r="L576">
            <v>0</v>
          </cell>
          <cell r="M576">
            <v>0</v>
          </cell>
          <cell r="N576">
            <v>2227.5500000000002</v>
          </cell>
          <cell r="O576" t="str">
            <v>"O`quvchi" omonati</v>
          </cell>
        </row>
        <row r="577">
          <cell r="A577">
            <v>9</v>
          </cell>
          <cell r="B577">
            <v>214</v>
          </cell>
          <cell r="C577">
            <v>7845</v>
          </cell>
          <cell r="D577">
            <v>711.16</v>
          </cell>
          <cell r="E577">
            <v>14</v>
          </cell>
          <cell r="F577">
            <v>20206.080000000002</v>
          </cell>
          <cell r="G577">
            <v>0</v>
          </cell>
          <cell r="H577">
            <v>2</v>
          </cell>
          <cell r="I577">
            <v>0</v>
          </cell>
          <cell r="J577">
            <v>5746</v>
          </cell>
          <cell r="K577">
            <v>0</v>
          </cell>
          <cell r="L577">
            <v>0</v>
          </cell>
          <cell r="M577">
            <v>0</v>
          </cell>
          <cell r="N577">
            <v>5746</v>
          </cell>
          <cell r="O577" t="str">
            <v>"O`quvchi" omonati</v>
          </cell>
        </row>
        <row r="578">
          <cell r="A578">
            <v>9</v>
          </cell>
          <cell r="B578">
            <v>214</v>
          </cell>
          <cell r="C578">
            <v>7948</v>
          </cell>
          <cell r="D578">
            <v>711.16</v>
          </cell>
          <cell r="E578">
            <v>14</v>
          </cell>
          <cell r="F578">
            <v>20206.080000000002</v>
          </cell>
          <cell r="G578">
            <v>0</v>
          </cell>
          <cell r="H578">
            <v>2</v>
          </cell>
          <cell r="I578">
            <v>0</v>
          </cell>
          <cell r="J578">
            <v>2095.48</v>
          </cell>
          <cell r="K578">
            <v>0</v>
          </cell>
          <cell r="L578">
            <v>0</v>
          </cell>
          <cell r="M578">
            <v>0</v>
          </cell>
          <cell r="N578">
            <v>2095.48</v>
          </cell>
          <cell r="O578" t="str">
            <v>"O`quvchi" omonati</v>
          </cell>
        </row>
        <row r="579">
          <cell r="A579">
            <v>9</v>
          </cell>
          <cell r="B579">
            <v>214</v>
          </cell>
          <cell r="C579">
            <v>8002</v>
          </cell>
          <cell r="D579">
            <v>711.16</v>
          </cell>
          <cell r="E579">
            <v>14</v>
          </cell>
          <cell r="F579">
            <v>20206.080000000002</v>
          </cell>
          <cell r="G579">
            <v>0</v>
          </cell>
          <cell r="H579">
            <v>2</v>
          </cell>
          <cell r="I579">
            <v>0</v>
          </cell>
          <cell r="J579">
            <v>12619.42</v>
          </cell>
          <cell r="K579">
            <v>2026.16</v>
          </cell>
          <cell r="L579">
            <v>1331.62</v>
          </cell>
          <cell r="M579">
            <v>0</v>
          </cell>
          <cell r="N579">
            <v>11924.88</v>
          </cell>
          <cell r="O579" t="str">
            <v>"O`quvchi" omonati</v>
          </cell>
        </row>
        <row r="580">
          <cell r="A580">
            <v>9</v>
          </cell>
          <cell r="B580">
            <v>214</v>
          </cell>
          <cell r="C580">
            <v>8104</v>
          </cell>
          <cell r="D580">
            <v>711.16</v>
          </cell>
          <cell r="E580">
            <v>14</v>
          </cell>
          <cell r="F580">
            <v>20206.080000000002</v>
          </cell>
          <cell r="G580">
            <v>0</v>
          </cell>
          <cell r="H580">
            <v>2</v>
          </cell>
          <cell r="I580">
            <v>0</v>
          </cell>
          <cell r="J580">
            <v>4506.17</v>
          </cell>
          <cell r="K580">
            <v>0</v>
          </cell>
          <cell r="L580">
            <v>5.05</v>
          </cell>
          <cell r="M580">
            <v>0</v>
          </cell>
          <cell r="N580">
            <v>4511.22</v>
          </cell>
          <cell r="O580" t="str">
            <v>"O`quvchi" omonati</v>
          </cell>
        </row>
        <row r="581">
          <cell r="A581">
            <v>9</v>
          </cell>
          <cell r="B581">
            <v>214</v>
          </cell>
          <cell r="C581">
            <v>8137</v>
          </cell>
          <cell r="D581">
            <v>711.16</v>
          </cell>
          <cell r="E581">
            <v>14</v>
          </cell>
          <cell r="F581">
            <v>20206.080000000002</v>
          </cell>
          <cell r="G581">
            <v>0</v>
          </cell>
          <cell r="H581">
            <v>2</v>
          </cell>
          <cell r="I581">
            <v>0</v>
          </cell>
          <cell r="J581">
            <v>3673.92</v>
          </cell>
          <cell r="K581">
            <v>1529.56</v>
          </cell>
          <cell r="L581">
            <v>1529.56</v>
          </cell>
          <cell r="M581">
            <v>0</v>
          </cell>
          <cell r="N581">
            <v>3673.92</v>
          </cell>
          <cell r="O581" t="str">
            <v>"O`quvchi" omonati</v>
          </cell>
        </row>
        <row r="582">
          <cell r="A582">
            <v>9</v>
          </cell>
          <cell r="B582">
            <v>214</v>
          </cell>
          <cell r="C582">
            <v>8298</v>
          </cell>
          <cell r="D582">
            <v>711.16</v>
          </cell>
          <cell r="E582">
            <v>14</v>
          </cell>
          <cell r="F582">
            <v>20206.080000000002</v>
          </cell>
          <cell r="G582">
            <v>0</v>
          </cell>
          <cell r="H582">
            <v>2</v>
          </cell>
          <cell r="I582">
            <v>0</v>
          </cell>
          <cell r="J582">
            <v>2917.76</v>
          </cell>
          <cell r="K582">
            <v>0</v>
          </cell>
          <cell r="L582">
            <v>0</v>
          </cell>
          <cell r="M582">
            <v>0</v>
          </cell>
          <cell r="N582">
            <v>2917.76</v>
          </cell>
          <cell r="O582" t="str">
            <v>"O`quvchi" omonati</v>
          </cell>
        </row>
        <row r="583">
          <cell r="A583">
            <v>9</v>
          </cell>
          <cell r="B583">
            <v>214</v>
          </cell>
          <cell r="C583">
            <v>8533</v>
          </cell>
          <cell r="D583">
            <v>711.16</v>
          </cell>
          <cell r="E583">
            <v>14</v>
          </cell>
          <cell r="F583">
            <v>20206.080000000002</v>
          </cell>
          <cell r="G583">
            <v>0</v>
          </cell>
          <cell r="H583">
            <v>2</v>
          </cell>
          <cell r="I583">
            <v>0</v>
          </cell>
          <cell r="J583">
            <v>311.25</v>
          </cell>
          <cell r="K583">
            <v>0</v>
          </cell>
          <cell r="L583">
            <v>0</v>
          </cell>
          <cell r="M583">
            <v>0</v>
          </cell>
          <cell r="N583">
            <v>311.25</v>
          </cell>
          <cell r="O583" t="str">
            <v>"O`quvchi" omonati</v>
          </cell>
        </row>
        <row r="584">
          <cell r="A584">
            <v>9</v>
          </cell>
          <cell r="B584">
            <v>214</v>
          </cell>
          <cell r="C584">
            <v>8659</v>
          </cell>
          <cell r="D584">
            <v>711.16</v>
          </cell>
          <cell r="E584">
            <v>14</v>
          </cell>
          <cell r="F584">
            <v>20206.080000000002</v>
          </cell>
          <cell r="G584">
            <v>0</v>
          </cell>
          <cell r="H584">
            <v>2</v>
          </cell>
          <cell r="I584">
            <v>0</v>
          </cell>
          <cell r="J584">
            <v>6784.27</v>
          </cell>
          <cell r="K584">
            <v>2747.44</v>
          </cell>
          <cell r="L584">
            <v>1.1200000000000001</v>
          </cell>
          <cell r="M584">
            <v>0</v>
          </cell>
          <cell r="N584">
            <v>4037.95</v>
          </cell>
          <cell r="O584" t="str">
            <v>"O`quvchi" omonati</v>
          </cell>
        </row>
        <row r="585">
          <cell r="A585">
            <v>9</v>
          </cell>
          <cell r="B585">
            <v>214</v>
          </cell>
          <cell r="C585">
            <v>3563</v>
          </cell>
          <cell r="D585">
            <v>711.18</v>
          </cell>
          <cell r="E585">
            <v>0</v>
          </cell>
          <cell r="F585">
            <v>20206.18</v>
          </cell>
          <cell r="G585">
            <v>0</v>
          </cell>
          <cell r="H585">
            <v>0</v>
          </cell>
          <cell r="I585">
            <v>0</v>
          </cell>
          <cell r="J585">
            <v>190327295.75</v>
          </cell>
          <cell r="K585">
            <v>53326530.810000002</v>
          </cell>
          <cell r="L585">
            <v>2515307.1800000002</v>
          </cell>
          <cell r="M585">
            <v>0</v>
          </cell>
          <cell r="N585">
            <v>139516072.12</v>
          </cell>
          <cell r="O585" t="str">
            <v>Вклад "Индексация"</v>
          </cell>
        </row>
        <row r="586">
          <cell r="A586">
            <v>9</v>
          </cell>
          <cell r="B586">
            <v>214</v>
          </cell>
          <cell r="C586">
            <v>5996</v>
          </cell>
          <cell r="D586">
            <v>711.18</v>
          </cell>
          <cell r="E586">
            <v>0</v>
          </cell>
          <cell r="F586">
            <v>20206.18</v>
          </cell>
          <cell r="G586">
            <v>0</v>
          </cell>
          <cell r="H586">
            <v>0</v>
          </cell>
          <cell r="I586">
            <v>0</v>
          </cell>
          <cell r="J586">
            <v>215543219.68000001</v>
          </cell>
          <cell r="K586">
            <v>64916756.039999999</v>
          </cell>
          <cell r="L586">
            <v>6430453.5300000003</v>
          </cell>
          <cell r="M586">
            <v>0</v>
          </cell>
          <cell r="N586">
            <v>157056917.16999999</v>
          </cell>
          <cell r="O586" t="str">
            <v>"Indeksatsiya" omonati</v>
          </cell>
        </row>
        <row r="587">
          <cell r="A587">
            <v>9</v>
          </cell>
          <cell r="B587">
            <v>214</v>
          </cell>
          <cell r="C587">
            <v>7783</v>
          </cell>
          <cell r="D587">
            <v>711.18</v>
          </cell>
          <cell r="E587">
            <v>0</v>
          </cell>
          <cell r="F587">
            <v>20206.18</v>
          </cell>
          <cell r="G587">
            <v>0</v>
          </cell>
          <cell r="H587">
            <v>0</v>
          </cell>
          <cell r="I587">
            <v>0</v>
          </cell>
          <cell r="J587">
            <v>136373763.53999999</v>
          </cell>
          <cell r="K587">
            <v>35367782.710000001</v>
          </cell>
          <cell r="L587">
            <v>4349100.71</v>
          </cell>
          <cell r="M587">
            <v>0</v>
          </cell>
          <cell r="N587">
            <v>105355081.54000001</v>
          </cell>
          <cell r="O587" t="str">
            <v>Вклад "Индексация"</v>
          </cell>
        </row>
        <row r="588">
          <cell r="A588">
            <v>9</v>
          </cell>
          <cell r="B588">
            <v>214</v>
          </cell>
          <cell r="C588">
            <v>7845</v>
          </cell>
          <cell r="D588">
            <v>711.18</v>
          </cell>
          <cell r="E588">
            <v>0</v>
          </cell>
          <cell r="F588">
            <v>20206.18</v>
          </cell>
          <cell r="G588">
            <v>0</v>
          </cell>
          <cell r="H588">
            <v>0</v>
          </cell>
          <cell r="I588">
            <v>0</v>
          </cell>
          <cell r="J588">
            <v>68384691</v>
          </cell>
          <cell r="K588">
            <v>17872954.969999999</v>
          </cell>
          <cell r="L588">
            <v>806746.37</v>
          </cell>
          <cell r="M588">
            <v>0</v>
          </cell>
          <cell r="N588">
            <v>51318482.399999999</v>
          </cell>
          <cell r="O588" t="str">
            <v>"Indeksatsiya" omonati</v>
          </cell>
        </row>
        <row r="589">
          <cell r="A589">
            <v>9</v>
          </cell>
          <cell r="B589">
            <v>214</v>
          </cell>
          <cell r="C589">
            <v>7948</v>
          </cell>
          <cell r="D589">
            <v>711.18</v>
          </cell>
          <cell r="E589">
            <v>0</v>
          </cell>
          <cell r="F589">
            <v>20206.18</v>
          </cell>
          <cell r="G589">
            <v>0</v>
          </cell>
          <cell r="H589">
            <v>0</v>
          </cell>
          <cell r="I589">
            <v>0</v>
          </cell>
          <cell r="J589">
            <v>66549937.490000002</v>
          </cell>
          <cell r="K589">
            <v>18947707.23</v>
          </cell>
          <cell r="L589">
            <v>819439.29</v>
          </cell>
          <cell r="M589">
            <v>0</v>
          </cell>
          <cell r="N589">
            <v>48421669.549999997</v>
          </cell>
          <cell r="O589" t="str">
            <v>"Indeksatsiya" omonati</v>
          </cell>
        </row>
        <row r="590">
          <cell r="A590">
            <v>9</v>
          </cell>
          <cell r="B590">
            <v>214</v>
          </cell>
          <cell r="C590">
            <v>8002</v>
          </cell>
          <cell r="D590">
            <v>711.18</v>
          </cell>
          <cell r="E590">
            <v>0</v>
          </cell>
          <cell r="F590">
            <v>20206.18</v>
          </cell>
          <cell r="G590">
            <v>0</v>
          </cell>
          <cell r="H590">
            <v>0</v>
          </cell>
          <cell r="I590">
            <v>0</v>
          </cell>
          <cell r="J590">
            <v>41771835.25</v>
          </cell>
          <cell r="K590">
            <v>12067002.35</v>
          </cell>
          <cell r="L590">
            <v>0</v>
          </cell>
          <cell r="M590">
            <v>0</v>
          </cell>
          <cell r="N590">
            <v>29704832.899999999</v>
          </cell>
          <cell r="O590" t="str">
            <v>"Indeksatsiya" omonati</v>
          </cell>
        </row>
        <row r="591">
          <cell r="A591">
            <v>9</v>
          </cell>
          <cell r="B591">
            <v>214</v>
          </cell>
          <cell r="C591">
            <v>8104</v>
          </cell>
          <cell r="D591">
            <v>711.18</v>
          </cell>
          <cell r="E591">
            <v>0</v>
          </cell>
          <cell r="F591">
            <v>20206.18</v>
          </cell>
          <cell r="G591">
            <v>0</v>
          </cell>
          <cell r="H591">
            <v>2</v>
          </cell>
          <cell r="I591">
            <v>0</v>
          </cell>
          <cell r="J591">
            <v>67932627.459999993</v>
          </cell>
          <cell r="K591">
            <v>18320649.359999999</v>
          </cell>
          <cell r="L591">
            <v>70178.16</v>
          </cell>
          <cell r="M591">
            <v>0</v>
          </cell>
          <cell r="N591">
            <v>49682156.259999998</v>
          </cell>
          <cell r="O591" t="str">
            <v>"Indeksatsiya" omonati</v>
          </cell>
        </row>
        <row r="592">
          <cell r="A592">
            <v>9</v>
          </cell>
          <cell r="B592">
            <v>214</v>
          </cell>
          <cell r="C592">
            <v>8137</v>
          </cell>
          <cell r="D592">
            <v>711.18</v>
          </cell>
          <cell r="E592">
            <v>0</v>
          </cell>
          <cell r="F592">
            <v>20206.18</v>
          </cell>
          <cell r="G592">
            <v>0</v>
          </cell>
          <cell r="H592">
            <v>2</v>
          </cell>
          <cell r="I592">
            <v>0</v>
          </cell>
          <cell r="J592">
            <v>38703733.009999998</v>
          </cell>
          <cell r="K592">
            <v>10012166.310000001</v>
          </cell>
          <cell r="L592">
            <v>218979.41</v>
          </cell>
          <cell r="M592">
            <v>0</v>
          </cell>
          <cell r="N592">
            <v>28910546.109999999</v>
          </cell>
          <cell r="O592" t="str">
            <v>"Indeksatsiya" omonati</v>
          </cell>
        </row>
        <row r="593">
          <cell r="A593">
            <v>9</v>
          </cell>
          <cell r="B593">
            <v>214</v>
          </cell>
          <cell r="C593">
            <v>8298</v>
          </cell>
          <cell r="D593">
            <v>711.18</v>
          </cell>
          <cell r="E593">
            <v>0</v>
          </cell>
          <cell r="F593">
            <v>20206.18</v>
          </cell>
          <cell r="G593">
            <v>0</v>
          </cell>
          <cell r="H593">
            <v>0</v>
          </cell>
          <cell r="I593">
            <v>0</v>
          </cell>
          <cell r="J593">
            <v>19633225.809999999</v>
          </cell>
          <cell r="K593">
            <v>6816493.3899999997</v>
          </cell>
          <cell r="L593">
            <v>320329.37</v>
          </cell>
          <cell r="M593">
            <v>0</v>
          </cell>
          <cell r="N593">
            <v>13137061.789999999</v>
          </cell>
          <cell r="O593" t="str">
            <v>"Indeksatsiya" omonati</v>
          </cell>
        </row>
        <row r="594">
          <cell r="A594">
            <v>9</v>
          </cell>
          <cell r="B594">
            <v>214</v>
          </cell>
          <cell r="C594">
            <v>8533</v>
          </cell>
          <cell r="D594">
            <v>711.18</v>
          </cell>
          <cell r="E594">
            <v>0</v>
          </cell>
          <cell r="F594">
            <v>20206.18</v>
          </cell>
          <cell r="G594">
            <v>0</v>
          </cell>
          <cell r="H594">
            <v>0</v>
          </cell>
          <cell r="I594">
            <v>0</v>
          </cell>
          <cell r="J594">
            <v>19886441.129999999</v>
          </cell>
          <cell r="K594">
            <v>5689195.5999999996</v>
          </cell>
          <cell r="L594">
            <v>246357.6</v>
          </cell>
          <cell r="M594">
            <v>0</v>
          </cell>
          <cell r="N594">
            <v>14443603.130000001</v>
          </cell>
          <cell r="O594" t="str">
            <v>"Indeksatsiya" omonati</v>
          </cell>
        </row>
        <row r="595">
          <cell r="A595">
            <v>9</v>
          </cell>
          <cell r="B595">
            <v>214</v>
          </cell>
          <cell r="C595">
            <v>8659</v>
          </cell>
          <cell r="D595">
            <v>711.18</v>
          </cell>
          <cell r="E595">
            <v>0</v>
          </cell>
          <cell r="F595">
            <v>20206.18</v>
          </cell>
          <cell r="G595">
            <v>0</v>
          </cell>
          <cell r="H595">
            <v>0</v>
          </cell>
          <cell r="I595">
            <v>0</v>
          </cell>
          <cell r="J595">
            <v>17458299.32</v>
          </cell>
          <cell r="K595">
            <v>11143738.34</v>
          </cell>
          <cell r="L595">
            <v>0</v>
          </cell>
          <cell r="M595">
            <v>0</v>
          </cell>
          <cell r="N595">
            <v>6314560.9800000004</v>
          </cell>
          <cell r="O595" t="str">
            <v>"Indeksatsiya" omonati</v>
          </cell>
        </row>
        <row r="596">
          <cell r="A596">
            <v>9</v>
          </cell>
          <cell r="B596">
            <v>214</v>
          </cell>
          <cell r="C596">
            <v>3563</v>
          </cell>
          <cell r="D596">
            <v>711.21</v>
          </cell>
          <cell r="E596">
            <v>14</v>
          </cell>
          <cell r="F596">
            <v>20206.09</v>
          </cell>
          <cell r="G596">
            <v>0</v>
          </cell>
          <cell r="H596">
            <v>2</v>
          </cell>
          <cell r="I596">
            <v>0</v>
          </cell>
          <cell r="J596">
            <v>75085.53</v>
          </cell>
          <cell r="K596">
            <v>80458.259999999995</v>
          </cell>
          <cell r="L596">
            <v>8430.23</v>
          </cell>
          <cell r="M596">
            <v>0</v>
          </cell>
          <cell r="N596">
            <v>3057.5</v>
          </cell>
          <cell r="O596" t="str">
            <v>"Omad" omonati</v>
          </cell>
        </row>
        <row r="597">
          <cell r="A597">
            <v>9</v>
          </cell>
          <cell r="B597">
            <v>214</v>
          </cell>
          <cell r="C597">
            <v>5996</v>
          </cell>
          <cell r="D597">
            <v>711.21</v>
          </cell>
          <cell r="E597">
            <v>14</v>
          </cell>
          <cell r="F597">
            <v>20206.09</v>
          </cell>
          <cell r="G597">
            <v>0</v>
          </cell>
          <cell r="H597">
            <v>2</v>
          </cell>
          <cell r="I597">
            <v>0</v>
          </cell>
          <cell r="J597">
            <v>11004.29</v>
          </cell>
          <cell r="K597">
            <v>0</v>
          </cell>
          <cell r="L597">
            <v>0</v>
          </cell>
          <cell r="M597">
            <v>0</v>
          </cell>
          <cell r="N597">
            <v>11004.29</v>
          </cell>
          <cell r="O597" t="str">
            <v>"Omad" omonati</v>
          </cell>
        </row>
        <row r="598">
          <cell r="A598">
            <v>9</v>
          </cell>
          <cell r="B598">
            <v>214</v>
          </cell>
          <cell r="C598">
            <v>7783</v>
          </cell>
          <cell r="D598">
            <v>711.21</v>
          </cell>
          <cell r="E598">
            <v>14</v>
          </cell>
          <cell r="F598">
            <v>20206.09</v>
          </cell>
          <cell r="G598">
            <v>0</v>
          </cell>
          <cell r="H598">
            <v>2</v>
          </cell>
          <cell r="I598">
            <v>0</v>
          </cell>
          <cell r="J598">
            <v>20864.580000000002</v>
          </cell>
          <cell r="K598">
            <v>0</v>
          </cell>
          <cell r="L598">
            <v>0</v>
          </cell>
          <cell r="M598">
            <v>0</v>
          </cell>
          <cell r="N598">
            <v>20864.580000000002</v>
          </cell>
          <cell r="O598" t="str">
            <v>"Omad" omonati</v>
          </cell>
        </row>
        <row r="599">
          <cell r="A599">
            <v>9</v>
          </cell>
          <cell r="B599">
            <v>214</v>
          </cell>
          <cell r="C599">
            <v>7948</v>
          </cell>
          <cell r="D599">
            <v>711.21</v>
          </cell>
          <cell r="E599">
            <v>14</v>
          </cell>
          <cell r="F599">
            <v>20206.09</v>
          </cell>
          <cell r="G599">
            <v>0</v>
          </cell>
          <cell r="H599">
            <v>2</v>
          </cell>
          <cell r="I599">
            <v>0</v>
          </cell>
          <cell r="J599">
            <v>374857.16</v>
          </cell>
          <cell r="K599">
            <v>52604.78</v>
          </cell>
          <cell r="L599">
            <v>34367.360000000001</v>
          </cell>
          <cell r="M599">
            <v>0</v>
          </cell>
          <cell r="N599">
            <v>356619.74</v>
          </cell>
          <cell r="O599" t="str">
            <v>"Omad" omonati</v>
          </cell>
        </row>
        <row r="600">
          <cell r="A600">
            <v>9</v>
          </cell>
          <cell r="B600">
            <v>214</v>
          </cell>
          <cell r="C600">
            <v>8002</v>
          </cell>
          <cell r="D600">
            <v>711.21</v>
          </cell>
          <cell r="E600">
            <v>14</v>
          </cell>
          <cell r="F600">
            <v>20206.09</v>
          </cell>
          <cell r="G600">
            <v>0</v>
          </cell>
          <cell r="H600">
            <v>2</v>
          </cell>
          <cell r="I600">
            <v>0</v>
          </cell>
          <cell r="J600">
            <v>1452226.85</v>
          </cell>
          <cell r="K600">
            <v>842118.55</v>
          </cell>
          <cell r="L600">
            <v>769657.7</v>
          </cell>
          <cell r="M600">
            <v>0</v>
          </cell>
          <cell r="N600">
            <v>1379766</v>
          </cell>
          <cell r="O600" t="str">
            <v>"Omad" omonati</v>
          </cell>
        </row>
        <row r="601">
          <cell r="A601">
            <v>9</v>
          </cell>
          <cell r="B601">
            <v>214</v>
          </cell>
          <cell r="C601">
            <v>8104</v>
          </cell>
          <cell r="D601">
            <v>711.21</v>
          </cell>
          <cell r="E601">
            <v>14</v>
          </cell>
          <cell r="F601">
            <v>20206.09</v>
          </cell>
          <cell r="G601">
            <v>0</v>
          </cell>
          <cell r="H601">
            <v>2</v>
          </cell>
          <cell r="I601">
            <v>0</v>
          </cell>
          <cell r="J601">
            <v>29742.89</v>
          </cell>
          <cell r="K601">
            <v>28133.14</v>
          </cell>
          <cell r="L601">
            <v>27471.58</v>
          </cell>
          <cell r="M601">
            <v>0</v>
          </cell>
          <cell r="N601">
            <v>29081.33</v>
          </cell>
          <cell r="O601" t="str">
            <v>"Omad" omonati</v>
          </cell>
        </row>
        <row r="602">
          <cell r="A602">
            <v>9</v>
          </cell>
          <cell r="B602">
            <v>214</v>
          </cell>
          <cell r="C602">
            <v>8137</v>
          </cell>
          <cell r="D602">
            <v>711.21</v>
          </cell>
          <cell r="E602">
            <v>14</v>
          </cell>
          <cell r="F602">
            <v>20206.09</v>
          </cell>
          <cell r="G602">
            <v>0</v>
          </cell>
          <cell r="H602">
            <v>2</v>
          </cell>
          <cell r="I602">
            <v>0</v>
          </cell>
          <cell r="J602">
            <v>1035615.38</v>
          </cell>
          <cell r="K602">
            <v>768119.48</v>
          </cell>
          <cell r="L602">
            <v>395498.01</v>
          </cell>
          <cell r="M602">
            <v>0</v>
          </cell>
          <cell r="N602">
            <v>662993.91</v>
          </cell>
          <cell r="O602" t="str">
            <v>"Omad" omonati</v>
          </cell>
        </row>
        <row r="603">
          <cell r="A603">
            <v>9</v>
          </cell>
          <cell r="B603">
            <v>214</v>
          </cell>
          <cell r="C603">
            <v>8298</v>
          </cell>
          <cell r="D603">
            <v>711.21</v>
          </cell>
          <cell r="E603">
            <v>14</v>
          </cell>
          <cell r="F603">
            <v>20206.09</v>
          </cell>
          <cell r="G603">
            <v>0</v>
          </cell>
          <cell r="H603">
            <v>2</v>
          </cell>
          <cell r="I603">
            <v>0</v>
          </cell>
          <cell r="J603">
            <v>202487.6</v>
          </cell>
          <cell r="K603">
            <v>1197125.01</v>
          </cell>
          <cell r="L603">
            <v>1177138.78</v>
          </cell>
          <cell r="M603">
            <v>0</v>
          </cell>
          <cell r="N603">
            <v>182501.37</v>
          </cell>
          <cell r="O603" t="str">
            <v>"Omad" omonati</v>
          </cell>
        </row>
        <row r="604">
          <cell r="A604">
            <v>9</v>
          </cell>
          <cell r="B604">
            <v>214</v>
          </cell>
          <cell r="C604">
            <v>8659</v>
          </cell>
          <cell r="D604">
            <v>711.21</v>
          </cell>
          <cell r="E604">
            <v>14</v>
          </cell>
          <cell r="F604">
            <v>20206.09</v>
          </cell>
          <cell r="G604">
            <v>0</v>
          </cell>
          <cell r="H604">
            <v>2</v>
          </cell>
          <cell r="I604">
            <v>0</v>
          </cell>
          <cell r="J604">
            <v>15673.84</v>
          </cell>
          <cell r="K604">
            <v>14414.48</v>
          </cell>
          <cell r="L604">
            <v>0</v>
          </cell>
          <cell r="M604">
            <v>0</v>
          </cell>
          <cell r="N604">
            <v>1259.3599999999999</v>
          </cell>
          <cell r="O604" t="str">
            <v>"Omad" omonati</v>
          </cell>
        </row>
        <row r="605">
          <cell r="A605">
            <v>9</v>
          </cell>
          <cell r="B605">
            <v>214</v>
          </cell>
          <cell r="C605">
            <v>3563</v>
          </cell>
          <cell r="D605">
            <v>711.23</v>
          </cell>
          <cell r="E605">
            <v>0</v>
          </cell>
          <cell r="F605">
            <v>20206.12</v>
          </cell>
          <cell r="G605">
            <v>0</v>
          </cell>
          <cell r="H605">
            <v>0</v>
          </cell>
          <cell r="I605">
            <v>0</v>
          </cell>
          <cell r="J605">
            <v>2447434</v>
          </cell>
          <cell r="K605">
            <v>3536409</v>
          </cell>
          <cell r="L605">
            <v>1411789</v>
          </cell>
          <cell r="M605">
            <v>0</v>
          </cell>
          <cell r="N605">
            <v>322814</v>
          </cell>
          <cell r="O605" t="str">
            <v>Беспроцентные вклады по пособиям на детей до 16 лет</v>
          </cell>
        </row>
        <row r="606">
          <cell r="A606">
            <v>9</v>
          </cell>
          <cell r="B606">
            <v>214</v>
          </cell>
          <cell r="C606">
            <v>5996</v>
          </cell>
          <cell r="D606">
            <v>711.23</v>
          </cell>
          <cell r="E606">
            <v>0</v>
          </cell>
          <cell r="F606">
            <v>20206.12</v>
          </cell>
          <cell r="G606">
            <v>0</v>
          </cell>
          <cell r="H606">
            <v>0</v>
          </cell>
          <cell r="I606">
            <v>0</v>
          </cell>
          <cell r="J606">
            <v>3743027</v>
          </cell>
          <cell r="K606">
            <v>18820799.5</v>
          </cell>
          <cell r="L606">
            <v>16011406</v>
          </cell>
          <cell r="M606">
            <v>0</v>
          </cell>
          <cell r="N606">
            <v>933633.5</v>
          </cell>
          <cell r="O606" t="str">
            <v>Беспроцентные вклады по пособиям на детей до 16 лет</v>
          </cell>
        </row>
        <row r="607">
          <cell r="A607">
            <v>9</v>
          </cell>
          <cell r="B607">
            <v>214</v>
          </cell>
          <cell r="C607">
            <v>7783</v>
          </cell>
          <cell r="D607">
            <v>711.23</v>
          </cell>
          <cell r="E607">
            <v>0</v>
          </cell>
          <cell r="F607">
            <v>20206.12</v>
          </cell>
          <cell r="G607">
            <v>0</v>
          </cell>
          <cell r="H607">
            <v>0</v>
          </cell>
          <cell r="I607">
            <v>0</v>
          </cell>
          <cell r="J607">
            <v>1335479.5</v>
          </cell>
          <cell r="K607">
            <v>6445193.5</v>
          </cell>
          <cell r="L607">
            <v>5840222</v>
          </cell>
          <cell r="M607">
            <v>0</v>
          </cell>
          <cell r="N607">
            <v>730508</v>
          </cell>
          <cell r="O607" t="str">
            <v>Беспроцентные вклады по пособиям на детей до 16 лет</v>
          </cell>
        </row>
        <row r="608">
          <cell r="A608">
            <v>9</v>
          </cell>
          <cell r="B608">
            <v>214</v>
          </cell>
          <cell r="C608">
            <v>7845</v>
          </cell>
          <cell r="D608">
            <v>711.23</v>
          </cell>
          <cell r="E608">
            <v>0</v>
          </cell>
          <cell r="F608">
            <v>20206.12</v>
          </cell>
          <cell r="G608">
            <v>0</v>
          </cell>
          <cell r="H608">
            <v>0</v>
          </cell>
          <cell r="I608">
            <v>0</v>
          </cell>
          <cell r="J608">
            <v>513287</v>
          </cell>
          <cell r="K608">
            <v>1023114</v>
          </cell>
          <cell r="L608">
            <v>509827</v>
          </cell>
          <cell r="M608">
            <v>0</v>
          </cell>
          <cell r="N608">
            <v>0</v>
          </cell>
          <cell r="O608" t="str">
            <v>Беспроцентные вклады по пособиям на детей до 16 лет</v>
          </cell>
        </row>
        <row r="609">
          <cell r="A609">
            <v>9</v>
          </cell>
          <cell r="B609">
            <v>214</v>
          </cell>
          <cell r="C609">
            <v>7948</v>
          </cell>
          <cell r="D609">
            <v>711.23</v>
          </cell>
          <cell r="E609">
            <v>0</v>
          </cell>
          <cell r="F609">
            <v>20206.12</v>
          </cell>
          <cell r="G609">
            <v>0</v>
          </cell>
          <cell r="H609">
            <v>0</v>
          </cell>
          <cell r="I609">
            <v>0</v>
          </cell>
          <cell r="J609">
            <v>3018868</v>
          </cell>
          <cell r="K609">
            <v>3654167.5</v>
          </cell>
          <cell r="L609">
            <v>656656</v>
          </cell>
          <cell r="M609">
            <v>0</v>
          </cell>
          <cell r="N609">
            <v>21356.5</v>
          </cell>
          <cell r="O609" t="str">
            <v>Беспроцентные вклады по пособиям на детей до 16 лет</v>
          </cell>
        </row>
        <row r="610">
          <cell r="A610">
            <v>9</v>
          </cell>
          <cell r="B610">
            <v>214</v>
          </cell>
          <cell r="C610">
            <v>8002</v>
          </cell>
          <cell r="D610">
            <v>711.23</v>
          </cell>
          <cell r="E610">
            <v>0</v>
          </cell>
          <cell r="F610">
            <v>20206.12</v>
          </cell>
          <cell r="G610">
            <v>0</v>
          </cell>
          <cell r="H610">
            <v>0</v>
          </cell>
          <cell r="I610">
            <v>0</v>
          </cell>
          <cell r="J610">
            <v>236494</v>
          </cell>
          <cell r="K610">
            <v>1275150</v>
          </cell>
          <cell r="L610">
            <v>1038656</v>
          </cell>
          <cell r="M610">
            <v>0</v>
          </cell>
          <cell r="N610">
            <v>0</v>
          </cell>
          <cell r="O610" t="str">
            <v>Беспроцентные вклады по пособиям на детей до 16 лет</v>
          </cell>
        </row>
        <row r="611">
          <cell r="A611">
            <v>9</v>
          </cell>
          <cell r="B611">
            <v>214</v>
          </cell>
          <cell r="C611">
            <v>8104</v>
          </cell>
          <cell r="D611">
            <v>711.23</v>
          </cell>
          <cell r="E611">
            <v>0</v>
          </cell>
          <cell r="F611">
            <v>20206.12</v>
          </cell>
          <cell r="G611">
            <v>0</v>
          </cell>
          <cell r="H611">
            <v>2</v>
          </cell>
          <cell r="I611">
            <v>0</v>
          </cell>
          <cell r="J611">
            <v>520056.12</v>
          </cell>
          <cell r="K611">
            <v>1238039.1200000001</v>
          </cell>
          <cell r="L611">
            <v>752796</v>
          </cell>
          <cell r="M611">
            <v>0</v>
          </cell>
          <cell r="N611">
            <v>34813</v>
          </cell>
          <cell r="O611" t="str">
            <v>16 yoshgacna bo`lgan bolalarga to`lanadigan nafaqalar bo`yic</v>
          </cell>
        </row>
        <row r="612">
          <cell r="A612">
            <v>9</v>
          </cell>
          <cell r="B612">
            <v>214</v>
          </cell>
          <cell r="C612">
            <v>8137</v>
          </cell>
          <cell r="D612">
            <v>711.23</v>
          </cell>
          <cell r="E612">
            <v>0</v>
          </cell>
          <cell r="F612">
            <v>20206.12</v>
          </cell>
          <cell r="G612">
            <v>0</v>
          </cell>
          <cell r="H612">
            <v>2</v>
          </cell>
          <cell r="I612">
            <v>0</v>
          </cell>
          <cell r="J612">
            <v>1568955.8</v>
          </cell>
          <cell r="K612">
            <v>3567732.8</v>
          </cell>
          <cell r="L612">
            <v>1998777</v>
          </cell>
          <cell r="M612">
            <v>0</v>
          </cell>
          <cell r="N612">
            <v>0</v>
          </cell>
          <cell r="O612" t="str">
            <v>16 yoshgacna bo`lgan bolalarga to`lanadigan nafaqalar bo`yic</v>
          </cell>
        </row>
        <row r="613">
          <cell r="A613">
            <v>9</v>
          </cell>
          <cell r="B613">
            <v>214</v>
          </cell>
          <cell r="C613">
            <v>8298</v>
          </cell>
          <cell r="D613">
            <v>711.23</v>
          </cell>
          <cell r="E613">
            <v>0</v>
          </cell>
          <cell r="F613">
            <v>20206.12</v>
          </cell>
          <cell r="G613">
            <v>0</v>
          </cell>
          <cell r="H613">
            <v>0</v>
          </cell>
          <cell r="I613">
            <v>0</v>
          </cell>
          <cell r="J613">
            <v>797853</v>
          </cell>
          <cell r="K613">
            <v>2848838.5</v>
          </cell>
          <cell r="L613">
            <v>2257189</v>
          </cell>
          <cell r="M613">
            <v>0</v>
          </cell>
          <cell r="N613">
            <v>206203.5</v>
          </cell>
          <cell r="O613" t="str">
            <v>16 yoshgacna bo`lgan bolalarga to`lanadigan nafaqalar bo`yic</v>
          </cell>
        </row>
        <row r="614">
          <cell r="A614">
            <v>9</v>
          </cell>
          <cell r="B614">
            <v>214</v>
          </cell>
          <cell r="C614">
            <v>8533</v>
          </cell>
          <cell r="D614">
            <v>711.23</v>
          </cell>
          <cell r="E614">
            <v>0</v>
          </cell>
          <cell r="F614">
            <v>20206.12</v>
          </cell>
          <cell r="G614">
            <v>0</v>
          </cell>
          <cell r="H614">
            <v>0</v>
          </cell>
          <cell r="I614">
            <v>0</v>
          </cell>
          <cell r="J614">
            <v>8072</v>
          </cell>
          <cell r="K614">
            <v>49901</v>
          </cell>
          <cell r="L614">
            <v>45329</v>
          </cell>
          <cell r="M614">
            <v>0</v>
          </cell>
          <cell r="N614">
            <v>3500</v>
          </cell>
          <cell r="O614" t="str">
            <v>16 yoshgacna bo`lgan bolalarga to`lanadigan nafaqalar bo`yic</v>
          </cell>
        </row>
        <row r="615">
          <cell r="A615">
            <v>9</v>
          </cell>
          <cell r="B615">
            <v>214</v>
          </cell>
          <cell r="C615">
            <v>8659</v>
          </cell>
          <cell r="D615">
            <v>711.23</v>
          </cell>
          <cell r="E615">
            <v>0</v>
          </cell>
          <cell r="F615">
            <v>20206.12</v>
          </cell>
          <cell r="G615">
            <v>0</v>
          </cell>
          <cell r="H615">
            <v>0</v>
          </cell>
          <cell r="I615">
            <v>0</v>
          </cell>
          <cell r="J615">
            <v>4641270.5</v>
          </cell>
          <cell r="K615">
            <v>16480455</v>
          </cell>
          <cell r="L615">
            <v>11839184.5</v>
          </cell>
          <cell r="M615">
            <v>0</v>
          </cell>
          <cell r="N615">
            <v>0</v>
          </cell>
          <cell r="O615" t="str">
            <v>16 yoshgacna bo`lgan bolalarga to`lanadigan nafaqalar bo`yic</v>
          </cell>
        </row>
        <row r="616">
          <cell r="A616">
            <v>9</v>
          </cell>
          <cell r="B616">
            <v>214</v>
          </cell>
          <cell r="C616">
            <v>8137</v>
          </cell>
          <cell r="D616">
            <v>711.25</v>
          </cell>
          <cell r="E616">
            <v>14</v>
          </cell>
          <cell r="F616">
            <v>20606.080000000002</v>
          </cell>
          <cell r="G616">
            <v>0</v>
          </cell>
          <cell r="H616">
            <v>2</v>
          </cell>
          <cell r="I616">
            <v>0</v>
          </cell>
          <cell r="J616">
            <v>18418.02</v>
          </cell>
          <cell r="K616">
            <v>2890.89</v>
          </cell>
          <cell r="L616">
            <v>0</v>
          </cell>
          <cell r="M616">
            <v>0</v>
          </cell>
          <cell r="N616">
            <v>15527.13</v>
          </cell>
          <cell r="O616" t="str">
            <v>Депозитный вклад 3 месяца</v>
          </cell>
        </row>
        <row r="617">
          <cell r="A617">
            <v>9</v>
          </cell>
          <cell r="B617">
            <v>214</v>
          </cell>
          <cell r="C617">
            <v>3563</v>
          </cell>
          <cell r="D617">
            <v>711.26</v>
          </cell>
          <cell r="E617">
            <v>14</v>
          </cell>
          <cell r="F617">
            <v>20606.09</v>
          </cell>
          <cell r="G617">
            <v>0</v>
          </cell>
          <cell r="H617">
            <v>2</v>
          </cell>
          <cell r="I617">
            <v>0</v>
          </cell>
          <cell r="J617">
            <v>5100274.7</v>
          </cell>
          <cell r="K617">
            <v>5215403.0999999996</v>
          </cell>
          <cell r="L617">
            <v>256942.97</v>
          </cell>
          <cell r="M617">
            <v>0</v>
          </cell>
          <cell r="N617">
            <v>141814.57</v>
          </cell>
          <cell r="O617" t="str">
            <v>Muddatli depozit omonati</v>
          </cell>
        </row>
        <row r="618">
          <cell r="A618">
            <v>9</v>
          </cell>
          <cell r="B618">
            <v>214</v>
          </cell>
          <cell r="C618">
            <v>5996</v>
          </cell>
          <cell r="D618">
            <v>711.26</v>
          </cell>
          <cell r="E618">
            <v>14</v>
          </cell>
          <cell r="F618">
            <v>20606.09</v>
          </cell>
          <cell r="G618">
            <v>0</v>
          </cell>
          <cell r="H618">
            <v>2</v>
          </cell>
          <cell r="I618">
            <v>0</v>
          </cell>
          <cell r="J618">
            <v>7962925.7000000002</v>
          </cell>
          <cell r="K618">
            <v>8338915.5199999996</v>
          </cell>
          <cell r="L618">
            <v>589027.91</v>
          </cell>
          <cell r="M618">
            <v>0</v>
          </cell>
          <cell r="N618">
            <v>213038.09</v>
          </cell>
          <cell r="O618" t="str">
            <v>Muddatli depozit omonati</v>
          </cell>
        </row>
        <row r="619">
          <cell r="A619">
            <v>9</v>
          </cell>
          <cell r="B619">
            <v>214</v>
          </cell>
          <cell r="C619">
            <v>7783</v>
          </cell>
          <cell r="D619">
            <v>711.26</v>
          </cell>
          <cell r="E619">
            <v>14</v>
          </cell>
          <cell r="F619">
            <v>20606.09</v>
          </cell>
          <cell r="G619">
            <v>0</v>
          </cell>
          <cell r="H619">
            <v>2</v>
          </cell>
          <cell r="I619">
            <v>0</v>
          </cell>
          <cell r="J619">
            <v>2902507.15</v>
          </cell>
          <cell r="K619">
            <v>3006044.39</v>
          </cell>
          <cell r="L619">
            <v>183111.53</v>
          </cell>
          <cell r="M619">
            <v>0</v>
          </cell>
          <cell r="N619">
            <v>79574.289999999994</v>
          </cell>
          <cell r="O619" t="str">
            <v>Muddatli depozit omonati</v>
          </cell>
        </row>
        <row r="620">
          <cell r="A620">
            <v>9</v>
          </cell>
          <cell r="B620">
            <v>214</v>
          </cell>
          <cell r="C620">
            <v>7845</v>
          </cell>
          <cell r="D620">
            <v>711.26</v>
          </cell>
          <cell r="E620">
            <v>14</v>
          </cell>
          <cell r="F620">
            <v>20606.09</v>
          </cell>
          <cell r="G620">
            <v>0</v>
          </cell>
          <cell r="H620">
            <v>2</v>
          </cell>
          <cell r="I620">
            <v>0</v>
          </cell>
          <cell r="J620">
            <v>1279688.49</v>
          </cell>
          <cell r="K620">
            <v>1206334.52</v>
          </cell>
          <cell r="L620">
            <v>61613.93</v>
          </cell>
          <cell r="M620">
            <v>0</v>
          </cell>
          <cell r="N620">
            <v>134967.9</v>
          </cell>
          <cell r="O620" t="str">
            <v>Muddatli depozit omonati</v>
          </cell>
        </row>
        <row r="621">
          <cell r="A621">
            <v>9</v>
          </cell>
          <cell r="B621">
            <v>214</v>
          </cell>
          <cell r="C621">
            <v>7948</v>
          </cell>
          <cell r="D621">
            <v>711.26</v>
          </cell>
          <cell r="E621">
            <v>14</v>
          </cell>
          <cell r="F621">
            <v>20606.09</v>
          </cell>
          <cell r="G621">
            <v>0</v>
          </cell>
          <cell r="H621">
            <v>2</v>
          </cell>
          <cell r="I621">
            <v>0</v>
          </cell>
          <cell r="J621">
            <v>561028.98</v>
          </cell>
          <cell r="K621">
            <v>478952.3</v>
          </cell>
          <cell r="L621">
            <v>31170.87</v>
          </cell>
          <cell r="M621">
            <v>0</v>
          </cell>
          <cell r="N621">
            <v>113247.55</v>
          </cell>
          <cell r="O621" t="str">
            <v>Muddatli depozit omonati</v>
          </cell>
        </row>
        <row r="622">
          <cell r="A622">
            <v>9</v>
          </cell>
          <cell r="B622">
            <v>214</v>
          </cell>
          <cell r="C622">
            <v>8002</v>
          </cell>
          <cell r="D622">
            <v>711.26</v>
          </cell>
          <cell r="E622">
            <v>14</v>
          </cell>
          <cell r="F622">
            <v>20606.09</v>
          </cell>
          <cell r="G622">
            <v>0</v>
          </cell>
          <cell r="H622">
            <v>2</v>
          </cell>
          <cell r="I622">
            <v>0</v>
          </cell>
          <cell r="J622">
            <v>591539.15</v>
          </cell>
          <cell r="K622">
            <v>561015.93000000005</v>
          </cell>
          <cell r="L622">
            <v>34596.199999999997</v>
          </cell>
          <cell r="M622">
            <v>0</v>
          </cell>
          <cell r="N622">
            <v>65119.42</v>
          </cell>
          <cell r="O622" t="str">
            <v>Muddatli depozit omonati</v>
          </cell>
        </row>
        <row r="623">
          <cell r="A623">
            <v>9</v>
          </cell>
          <cell r="B623">
            <v>214</v>
          </cell>
          <cell r="C623">
            <v>8104</v>
          </cell>
          <cell r="D623">
            <v>711.26</v>
          </cell>
          <cell r="E623">
            <v>14</v>
          </cell>
          <cell r="F623">
            <v>20606.09</v>
          </cell>
          <cell r="G623">
            <v>0</v>
          </cell>
          <cell r="H623">
            <v>2</v>
          </cell>
          <cell r="I623">
            <v>0</v>
          </cell>
          <cell r="J623">
            <v>303998.09000000003</v>
          </cell>
          <cell r="K623">
            <v>260291.88</v>
          </cell>
          <cell r="L623">
            <v>7343.05</v>
          </cell>
          <cell r="M623">
            <v>0</v>
          </cell>
          <cell r="N623">
            <v>51049.26</v>
          </cell>
          <cell r="O623" t="str">
            <v>Muddatli depozit omonati</v>
          </cell>
        </row>
        <row r="624">
          <cell r="A624">
            <v>9</v>
          </cell>
          <cell r="B624">
            <v>214</v>
          </cell>
          <cell r="C624">
            <v>8137</v>
          </cell>
          <cell r="D624">
            <v>711.26</v>
          </cell>
          <cell r="E624">
            <v>14</v>
          </cell>
          <cell r="F624">
            <v>20606.09</v>
          </cell>
          <cell r="G624">
            <v>0</v>
          </cell>
          <cell r="H624">
            <v>2</v>
          </cell>
          <cell r="I624">
            <v>0</v>
          </cell>
          <cell r="J624">
            <v>41336.83</v>
          </cell>
          <cell r="K624">
            <v>12036.17</v>
          </cell>
          <cell r="L624">
            <v>0</v>
          </cell>
          <cell r="M624">
            <v>0</v>
          </cell>
          <cell r="N624">
            <v>29300.66</v>
          </cell>
          <cell r="O624" t="str">
            <v>Muddatli depozit omonati</v>
          </cell>
        </row>
        <row r="625">
          <cell r="A625">
            <v>9</v>
          </cell>
          <cell r="B625">
            <v>214</v>
          </cell>
          <cell r="C625">
            <v>8533</v>
          </cell>
          <cell r="D625">
            <v>711.26</v>
          </cell>
          <cell r="E625">
            <v>14</v>
          </cell>
          <cell r="F625">
            <v>20606.09</v>
          </cell>
          <cell r="G625">
            <v>0</v>
          </cell>
          <cell r="H625">
            <v>2</v>
          </cell>
          <cell r="I625">
            <v>0</v>
          </cell>
          <cell r="J625">
            <v>1879666.51</v>
          </cell>
          <cell r="K625">
            <v>1990740.12</v>
          </cell>
          <cell r="L625">
            <v>121174.09</v>
          </cell>
          <cell r="M625">
            <v>0</v>
          </cell>
          <cell r="N625">
            <v>10100.48</v>
          </cell>
          <cell r="O625" t="str">
            <v>Muddatli depozit omonati</v>
          </cell>
        </row>
        <row r="626">
          <cell r="A626">
            <v>9</v>
          </cell>
          <cell r="B626">
            <v>214</v>
          </cell>
          <cell r="C626">
            <v>8659</v>
          </cell>
          <cell r="D626">
            <v>711.26</v>
          </cell>
          <cell r="E626">
            <v>14</v>
          </cell>
          <cell r="F626">
            <v>20606.09</v>
          </cell>
          <cell r="G626">
            <v>0</v>
          </cell>
          <cell r="H626">
            <v>2</v>
          </cell>
          <cell r="I626">
            <v>0</v>
          </cell>
          <cell r="J626">
            <v>103100</v>
          </cell>
          <cell r="K626">
            <v>164367.82</v>
          </cell>
          <cell r="L626">
            <v>71867.820000000007</v>
          </cell>
          <cell r="M626">
            <v>0</v>
          </cell>
          <cell r="N626">
            <v>10600</v>
          </cell>
          <cell r="O626" t="str">
            <v>Muddatli depozit omonati</v>
          </cell>
        </row>
        <row r="627">
          <cell r="A627">
            <v>9</v>
          </cell>
          <cell r="B627">
            <v>214</v>
          </cell>
          <cell r="C627">
            <v>3563</v>
          </cell>
          <cell r="D627">
            <v>711.27</v>
          </cell>
          <cell r="E627">
            <v>14</v>
          </cell>
          <cell r="F627">
            <v>20206.11</v>
          </cell>
          <cell r="G627">
            <v>0</v>
          </cell>
          <cell r="H627">
            <v>2</v>
          </cell>
          <cell r="I627">
            <v>0</v>
          </cell>
          <cell r="J627">
            <v>21506.720000000001</v>
          </cell>
          <cell r="K627">
            <v>0</v>
          </cell>
          <cell r="L627">
            <v>0</v>
          </cell>
          <cell r="M627">
            <v>0</v>
          </cell>
          <cell r="N627">
            <v>21506.720000000001</v>
          </cell>
          <cell r="O627" t="str">
            <v>"Oila" omonati</v>
          </cell>
        </row>
        <row r="628">
          <cell r="A628">
            <v>9</v>
          </cell>
          <cell r="B628">
            <v>214</v>
          </cell>
          <cell r="C628">
            <v>5996</v>
          </cell>
          <cell r="D628">
            <v>711.27</v>
          </cell>
          <cell r="E628">
            <v>14</v>
          </cell>
          <cell r="F628">
            <v>20206.11</v>
          </cell>
          <cell r="G628">
            <v>0</v>
          </cell>
          <cell r="H628">
            <v>2</v>
          </cell>
          <cell r="I628">
            <v>0</v>
          </cell>
          <cell r="J628">
            <v>66000</v>
          </cell>
          <cell r="K628">
            <v>68753.06</v>
          </cell>
          <cell r="L628">
            <v>2753.06</v>
          </cell>
          <cell r="M628">
            <v>0</v>
          </cell>
          <cell r="N628">
            <v>0</v>
          </cell>
          <cell r="O628" t="str">
            <v>"Oila" omonati</v>
          </cell>
        </row>
        <row r="629">
          <cell r="A629">
            <v>9</v>
          </cell>
          <cell r="B629">
            <v>214</v>
          </cell>
          <cell r="C629">
            <v>7783</v>
          </cell>
          <cell r="D629">
            <v>711.27</v>
          </cell>
          <cell r="E629">
            <v>14</v>
          </cell>
          <cell r="F629">
            <v>20206.11</v>
          </cell>
          <cell r="G629">
            <v>0</v>
          </cell>
          <cell r="H629">
            <v>2</v>
          </cell>
          <cell r="I629">
            <v>0</v>
          </cell>
          <cell r="J629">
            <v>88990.48</v>
          </cell>
          <cell r="K629">
            <v>0</v>
          </cell>
          <cell r="L629">
            <v>0</v>
          </cell>
          <cell r="M629">
            <v>0</v>
          </cell>
          <cell r="N629">
            <v>88990.48</v>
          </cell>
          <cell r="O629" t="str">
            <v>"Oila" omonati</v>
          </cell>
        </row>
        <row r="630">
          <cell r="A630">
            <v>9</v>
          </cell>
          <cell r="B630">
            <v>214</v>
          </cell>
          <cell r="C630">
            <v>7948</v>
          </cell>
          <cell r="D630">
            <v>711.27</v>
          </cell>
          <cell r="E630">
            <v>14</v>
          </cell>
          <cell r="F630">
            <v>20206.11</v>
          </cell>
          <cell r="G630">
            <v>0</v>
          </cell>
          <cell r="H630">
            <v>2</v>
          </cell>
          <cell r="I630">
            <v>0</v>
          </cell>
          <cell r="J630">
            <v>45773.56</v>
          </cell>
          <cell r="K630">
            <v>0</v>
          </cell>
          <cell r="L630">
            <v>0</v>
          </cell>
          <cell r="M630">
            <v>0</v>
          </cell>
          <cell r="N630">
            <v>45773.56</v>
          </cell>
          <cell r="O630" t="str">
            <v>"Oila" omonati</v>
          </cell>
        </row>
        <row r="631">
          <cell r="A631">
            <v>9</v>
          </cell>
          <cell r="B631">
            <v>214</v>
          </cell>
          <cell r="C631">
            <v>8104</v>
          </cell>
          <cell r="D631">
            <v>711.27</v>
          </cell>
          <cell r="E631">
            <v>14</v>
          </cell>
          <cell r="F631">
            <v>20206.11</v>
          </cell>
          <cell r="G631">
            <v>0</v>
          </cell>
          <cell r="H631">
            <v>2</v>
          </cell>
          <cell r="I631">
            <v>0</v>
          </cell>
          <cell r="J631">
            <v>53550</v>
          </cell>
          <cell r="K631">
            <v>36505.35</v>
          </cell>
          <cell r="L631">
            <v>526.22</v>
          </cell>
          <cell r="M631">
            <v>0</v>
          </cell>
          <cell r="N631">
            <v>17570.87</v>
          </cell>
          <cell r="O631" t="str">
            <v>"Oila" omonati</v>
          </cell>
        </row>
        <row r="632">
          <cell r="A632">
            <v>9</v>
          </cell>
          <cell r="B632">
            <v>214</v>
          </cell>
          <cell r="C632">
            <v>8137</v>
          </cell>
          <cell r="D632">
            <v>711.27</v>
          </cell>
          <cell r="E632">
            <v>14</v>
          </cell>
          <cell r="F632">
            <v>20206.11</v>
          </cell>
          <cell r="G632">
            <v>0</v>
          </cell>
          <cell r="H632">
            <v>2</v>
          </cell>
          <cell r="I632">
            <v>0</v>
          </cell>
          <cell r="J632">
            <v>63000</v>
          </cell>
          <cell r="K632">
            <v>64846.3</v>
          </cell>
          <cell r="L632">
            <v>9196.2999999999993</v>
          </cell>
          <cell r="M632">
            <v>0</v>
          </cell>
          <cell r="N632">
            <v>7350</v>
          </cell>
          <cell r="O632" t="str">
            <v>"Oila" omonati</v>
          </cell>
        </row>
        <row r="633">
          <cell r="A633">
            <v>9</v>
          </cell>
          <cell r="B633">
            <v>214</v>
          </cell>
          <cell r="C633">
            <v>8298</v>
          </cell>
          <cell r="D633">
            <v>711.27</v>
          </cell>
          <cell r="E633">
            <v>14</v>
          </cell>
          <cell r="F633">
            <v>20206.11</v>
          </cell>
          <cell r="G633">
            <v>0</v>
          </cell>
          <cell r="H633">
            <v>2</v>
          </cell>
          <cell r="I633">
            <v>0</v>
          </cell>
          <cell r="J633">
            <v>25000</v>
          </cell>
          <cell r="K633">
            <v>26668</v>
          </cell>
          <cell r="L633">
            <v>1668</v>
          </cell>
          <cell r="M633">
            <v>0</v>
          </cell>
          <cell r="N633">
            <v>0</v>
          </cell>
          <cell r="O633" t="str">
            <v>"Oila" omonati</v>
          </cell>
        </row>
        <row r="634">
          <cell r="A634">
            <v>9</v>
          </cell>
          <cell r="B634">
            <v>214</v>
          </cell>
          <cell r="C634">
            <v>8659</v>
          </cell>
          <cell r="D634">
            <v>711.27</v>
          </cell>
          <cell r="E634">
            <v>14</v>
          </cell>
          <cell r="F634">
            <v>20206.11</v>
          </cell>
          <cell r="G634">
            <v>0</v>
          </cell>
          <cell r="H634">
            <v>2</v>
          </cell>
          <cell r="I634">
            <v>0</v>
          </cell>
          <cell r="J634">
            <v>17396</v>
          </cell>
          <cell r="K634">
            <v>0</v>
          </cell>
          <cell r="L634">
            <v>0</v>
          </cell>
          <cell r="M634">
            <v>0</v>
          </cell>
          <cell r="N634">
            <v>17396</v>
          </cell>
          <cell r="O634" t="str">
            <v>"Oila" omonati</v>
          </cell>
        </row>
        <row r="635">
          <cell r="A635">
            <v>9</v>
          </cell>
          <cell r="B635">
            <v>214</v>
          </cell>
          <cell r="C635">
            <v>3563</v>
          </cell>
          <cell r="D635">
            <v>711.28</v>
          </cell>
          <cell r="E635">
            <v>0</v>
          </cell>
          <cell r="F635">
            <v>20206.13</v>
          </cell>
          <cell r="G635">
            <v>0</v>
          </cell>
          <cell r="H635">
            <v>0</v>
          </cell>
          <cell r="I635">
            <v>0</v>
          </cell>
          <cell r="J635">
            <v>332675</v>
          </cell>
          <cell r="K635">
            <v>428730</v>
          </cell>
          <cell r="L635">
            <v>103105</v>
          </cell>
          <cell r="M635">
            <v>0</v>
          </cell>
          <cell r="N635">
            <v>7050</v>
          </cell>
          <cell r="O635" t="str">
            <v>Беспроцентные вклады по пособиям малообеспеченным семьям</v>
          </cell>
        </row>
        <row r="636">
          <cell r="A636">
            <v>9</v>
          </cell>
          <cell r="B636">
            <v>214</v>
          </cell>
          <cell r="C636">
            <v>5996</v>
          </cell>
          <cell r="D636">
            <v>711.28</v>
          </cell>
          <cell r="E636">
            <v>0</v>
          </cell>
          <cell r="F636">
            <v>20206.13</v>
          </cell>
          <cell r="G636">
            <v>0</v>
          </cell>
          <cell r="H636">
            <v>0</v>
          </cell>
          <cell r="I636">
            <v>0</v>
          </cell>
          <cell r="J636">
            <v>300273</v>
          </cell>
          <cell r="K636">
            <v>1935962.5</v>
          </cell>
          <cell r="L636">
            <v>1727437.07</v>
          </cell>
          <cell r="M636">
            <v>0</v>
          </cell>
          <cell r="N636">
            <v>91747.57</v>
          </cell>
          <cell r="O636" t="str">
            <v>Kam ta`minlangan oilalarga to`lanadigan nafaqalar bo`yicha f</v>
          </cell>
        </row>
        <row r="637">
          <cell r="A637">
            <v>9</v>
          </cell>
          <cell r="B637">
            <v>214</v>
          </cell>
          <cell r="C637">
            <v>7783</v>
          </cell>
          <cell r="D637">
            <v>711.28</v>
          </cell>
          <cell r="E637">
            <v>0</v>
          </cell>
          <cell r="F637">
            <v>20206.13</v>
          </cell>
          <cell r="G637">
            <v>0</v>
          </cell>
          <cell r="H637">
            <v>0</v>
          </cell>
          <cell r="I637">
            <v>0</v>
          </cell>
          <cell r="J637">
            <v>296430</v>
          </cell>
          <cell r="K637">
            <v>1183630</v>
          </cell>
          <cell r="L637">
            <v>997815</v>
          </cell>
          <cell r="M637">
            <v>0</v>
          </cell>
          <cell r="N637">
            <v>110615</v>
          </cell>
          <cell r="O637" t="str">
            <v>Беспроцентные вклады по пособиям малообеспеченным семьям</v>
          </cell>
        </row>
        <row r="638">
          <cell r="A638">
            <v>9</v>
          </cell>
          <cell r="B638">
            <v>214</v>
          </cell>
          <cell r="C638">
            <v>7845</v>
          </cell>
          <cell r="D638">
            <v>711.28</v>
          </cell>
          <cell r="E638">
            <v>0</v>
          </cell>
          <cell r="F638">
            <v>20206.13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87210</v>
          </cell>
          <cell r="L638">
            <v>87210</v>
          </cell>
          <cell r="M638">
            <v>0</v>
          </cell>
          <cell r="N638">
            <v>0</v>
          </cell>
          <cell r="O638" t="str">
            <v>Kam ta`minlangan oilalarga to`lanadigan nafaqalar bo`yicha f</v>
          </cell>
        </row>
        <row r="639">
          <cell r="A639">
            <v>9</v>
          </cell>
          <cell r="B639">
            <v>214</v>
          </cell>
          <cell r="C639">
            <v>7948</v>
          </cell>
          <cell r="D639">
            <v>711.28</v>
          </cell>
          <cell r="E639">
            <v>0</v>
          </cell>
          <cell r="F639">
            <v>20206.13</v>
          </cell>
          <cell r="G639">
            <v>0</v>
          </cell>
          <cell r="H639">
            <v>0</v>
          </cell>
          <cell r="I639">
            <v>0</v>
          </cell>
          <cell r="J639">
            <v>375531</v>
          </cell>
          <cell r="K639">
            <v>414811</v>
          </cell>
          <cell r="L639">
            <v>41260</v>
          </cell>
          <cell r="M639">
            <v>0</v>
          </cell>
          <cell r="N639">
            <v>1980</v>
          </cell>
          <cell r="O639" t="str">
            <v>Kam ta`minlangan oilalarga to`lanadigan nafaqalar bo`yicha f</v>
          </cell>
        </row>
        <row r="640">
          <cell r="A640">
            <v>9</v>
          </cell>
          <cell r="B640">
            <v>214</v>
          </cell>
          <cell r="C640">
            <v>8002</v>
          </cell>
          <cell r="D640">
            <v>711.28</v>
          </cell>
          <cell r="E640">
            <v>0</v>
          </cell>
          <cell r="F640">
            <v>20206.13</v>
          </cell>
          <cell r="G640">
            <v>0</v>
          </cell>
          <cell r="H640">
            <v>0</v>
          </cell>
          <cell r="I640">
            <v>0</v>
          </cell>
          <cell r="J640">
            <v>154757</v>
          </cell>
          <cell r="K640">
            <v>351920</v>
          </cell>
          <cell r="L640">
            <v>197163</v>
          </cell>
          <cell r="M640">
            <v>0</v>
          </cell>
          <cell r="N640">
            <v>0</v>
          </cell>
          <cell r="O640" t="str">
            <v>Kam ta`minlangan oilalarga to`lanadigan nafaqalar bo`yicha f</v>
          </cell>
        </row>
        <row r="641">
          <cell r="A641">
            <v>9</v>
          </cell>
          <cell r="B641">
            <v>214</v>
          </cell>
          <cell r="C641">
            <v>8104</v>
          </cell>
          <cell r="D641">
            <v>711.28</v>
          </cell>
          <cell r="E641">
            <v>0</v>
          </cell>
          <cell r="F641">
            <v>20206.13</v>
          </cell>
          <cell r="G641">
            <v>0</v>
          </cell>
          <cell r="H641">
            <v>2</v>
          </cell>
          <cell r="I641">
            <v>0</v>
          </cell>
          <cell r="J641">
            <v>174475</v>
          </cell>
          <cell r="K641">
            <v>386821</v>
          </cell>
          <cell r="L641">
            <v>214326</v>
          </cell>
          <cell r="M641">
            <v>0</v>
          </cell>
          <cell r="N641">
            <v>1980</v>
          </cell>
          <cell r="O641" t="str">
            <v>Kam ta`minlangan oilalarga to`lanadigan nafaqalar bo`yicha f</v>
          </cell>
        </row>
        <row r="642">
          <cell r="A642">
            <v>9</v>
          </cell>
          <cell r="B642">
            <v>214</v>
          </cell>
          <cell r="C642">
            <v>8137</v>
          </cell>
          <cell r="D642">
            <v>711.28</v>
          </cell>
          <cell r="E642">
            <v>0</v>
          </cell>
          <cell r="F642">
            <v>20206.13</v>
          </cell>
          <cell r="G642">
            <v>0</v>
          </cell>
          <cell r="H642">
            <v>2</v>
          </cell>
          <cell r="I642">
            <v>0</v>
          </cell>
          <cell r="J642">
            <v>55662.5</v>
          </cell>
          <cell r="K642">
            <v>280683.5</v>
          </cell>
          <cell r="L642">
            <v>225021</v>
          </cell>
          <cell r="M642">
            <v>0</v>
          </cell>
          <cell r="N642">
            <v>0</v>
          </cell>
          <cell r="O642" t="str">
            <v>Kam ta`minlangan oilalarga to`lanadigan nafaqalar bo`yicha f</v>
          </cell>
        </row>
        <row r="643">
          <cell r="A643">
            <v>9</v>
          </cell>
          <cell r="B643">
            <v>214</v>
          </cell>
          <cell r="C643">
            <v>8298</v>
          </cell>
          <cell r="D643">
            <v>711.28</v>
          </cell>
          <cell r="E643">
            <v>0</v>
          </cell>
          <cell r="F643">
            <v>20206.13</v>
          </cell>
          <cell r="G643">
            <v>0</v>
          </cell>
          <cell r="H643">
            <v>0</v>
          </cell>
          <cell r="I643">
            <v>0</v>
          </cell>
          <cell r="J643">
            <v>59400</v>
          </cell>
          <cell r="K643">
            <v>265165</v>
          </cell>
          <cell r="L643">
            <v>211215</v>
          </cell>
          <cell r="M643">
            <v>0</v>
          </cell>
          <cell r="N643">
            <v>5450</v>
          </cell>
          <cell r="O643" t="str">
            <v>Kam ta`minlangan oilalarga to`lanadigan nafaqalar bo`yicha f</v>
          </cell>
        </row>
        <row r="644">
          <cell r="A644">
            <v>9</v>
          </cell>
          <cell r="B644">
            <v>214</v>
          </cell>
          <cell r="C644">
            <v>8533</v>
          </cell>
          <cell r="D644">
            <v>711.28</v>
          </cell>
          <cell r="E644">
            <v>0</v>
          </cell>
          <cell r="F644">
            <v>20206.13</v>
          </cell>
          <cell r="G644">
            <v>0</v>
          </cell>
          <cell r="H644">
            <v>0</v>
          </cell>
          <cell r="I644">
            <v>0</v>
          </cell>
          <cell r="J644">
            <v>1650</v>
          </cell>
          <cell r="K644">
            <v>12210</v>
          </cell>
          <cell r="L644">
            <v>10560</v>
          </cell>
          <cell r="M644">
            <v>0</v>
          </cell>
          <cell r="N644">
            <v>0</v>
          </cell>
          <cell r="O644" t="str">
            <v>Kam ta`minlangan oilalarga to`lanadigan nafaqalar bo`yicha f</v>
          </cell>
        </row>
        <row r="645">
          <cell r="A645">
            <v>9</v>
          </cell>
          <cell r="B645">
            <v>214</v>
          </cell>
          <cell r="C645">
            <v>8659</v>
          </cell>
          <cell r="D645">
            <v>711.28</v>
          </cell>
          <cell r="E645">
            <v>0</v>
          </cell>
          <cell r="F645">
            <v>20206.13</v>
          </cell>
          <cell r="G645">
            <v>0</v>
          </cell>
          <cell r="H645">
            <v>0</v>
          </cell>
          <cell r="I645">
            <v>0</v>
          </cell>
          <cell r="J645">
            <v>385333</v>
          </cell>
          <cell r="K645">
            <v>1899088</v>
          </cell>
          <cell r="L645">
            <v>1513755</v>
          </cell>
          <cell r="M645">
            <v>0</v>
          </cell>
          <cell r="N645">
            <v>0</v>
          </cell>
          <cell r="O645" t="str">
            <v>Kam ta`minlangan oilalarga to`lanadigan nafaqalar bo`yicha f</v>
          </cell>
        </row>
        <row r="646">
          <cell r="A646">
            <v>9</v>
          </cell>
          <cell r="B646">
            <v>214</v>
          </cell>
          <cell r="C646">
            <v>3563</v>
          </cell>
          <cell r="D646">
            <v>711.29</v>
          </cell>
          <cell r="E646">
            <v>0</v>
          </cell>
          <cell r="F646">
            <v>20606.099999999999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7138697.2999999998</v>
          </cell>
          <cell r="L646">
            <v>10928225.449999999</v>
          </cell>
          <cell r="M646">
            <v>0</v>
          </cell>
          <cell r="N646">
            <v>3789528.15</v>
          </cell>
          <cell r="O646" t="str">
            <v>Вклад "ДАРОМАД"</v>
          </cell>
        </row>
        <row r="647">
          <cell r="A647">
            <v>9</v>
          </cell>
          <cell r="B647">
            <v>214</v>
          </cell>
          <cell r="C647">
            <v>5996</v>
          </cell>
          <cell r="D647">
            <v>711.29</v>
          </cell>
          <cell r="E647">
            <v>0</v>
          </cell>
          <cell r="F647">
            <v>20606.099999999999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13116431.74</v>
          </cell>
          <cell r="L647">
            <v>19759086.300000001</v>
          </cell>
          <cell r="M647">
            <v>0</v>
          </cell>
          <cell r="N647">
            <v>6642654.5599999996</v>
          </cell>
          <cell r="O647" t="str">
            <v>Вклад "ДАРОМАД"</v>
          </cell>
        </row>
        <row r="648">
          <cell r="A648">
            <v>9</v>
          </cell>
          <cell r="B648">
            <v>214</v>
          </cell>
          <cell r="C648">
            <v>7783</v>
          </cell>
          <cell r="D648">
            <v>711.29</v>
          </cell>
          <cell r="E648">
            <v>0</v>
          </cell>
          <cell r="F648">
            <v>20606.099999999999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838278.45</v>
          </cell>
          <cell r="L648">
            <v>3355614.66</v>
          </cell>
          <cell r="M648">
            <v>0</v>
          </cell>
          <cell r="N648">
            <v>2517336.21</v>
          </cell>
          <cell r="O648" t="str">
            <v>Вклад "ДАРОМАД"</v>
          </cell>
        </row>
        <row r="649">
          <cell r="A649">
            <v>9</v>
          </cell>
          <cell r="B649">
            <v>214</v>
          </cell>
          <cell r="C649">
            <v>7845</v>
          </cell>
          <cell r="D649">
            <v>711.29</v>
          </cell>
          <cell r="E649">
            <v>0</v>
          </cell>
          <cell r="F649">
            <v>20606.099999999999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313731.34000000003</v>
          </cell>
          <cell r="L649">
            <v>1402549.16</v>
          </cell>
          <cell r="M649">
            <v>0</v>
          </cell>
          <cell r="N649">
            <v>1088817.82</v>
          </cell>
          <cell r="O649" t="str">
            <v>Вклад "ДАРОМАД"</v>
          </cell>
        </row>
        <row r="650">
          <cell r="A650">
            <v>9</v>
          </cell>
          <cell r="B650">
            <v>214</v>
          </cell>
          <cell r="C650">
            <v>7948</v>
          </cell>
          <cell r="D650">
            <v>711.29</v>
          </cell>
          <cell r="E650">
            <v>0</v>
          </cell>
          <cell r="F650">
            <v>20606.099999999999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195111</v>
          </cell>
          <cell r="L650">
            <v>663837.18999999994</v>
          </cell>
          <cell r="M650">
            <v>0</v>
          </cell>
          <cell r="N650">
            <v>468726.19</v>
          </cell>
          <cell r="O650" t="str">
            <v>Вклад "ДАРОМАД"</v>
          </cell>
        </row>
        <row r="651">
          <cell r="A651">
            <v>9</v>
          </cell>
          <cell r="B651">
            <v>214</v>
          </cell>
          <cell r="C651">
            <v>8002</v>
          </cell>
          <cell r="D651">
            <v>711.29</v>
          </cell>
          <cell r="E651">
            <v>0</v>
          </cell>
          <cell r="F651">
            <v>20606.099999999999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114980</v>
          </cell>
          <cell r="L651">
            <v>368717.7</v>
          </cell>
          <cell r="M651">
            <v>0</v>
          </cell>
          <cell r="N651">
            <v>253737.7</v>
          </cell>
          <cell r="O651" t="str">
            <v>Вклад "ДАРОМАД"</v>
          </cell>
        </row>
        <row r="652">
          <cell r="A652">
            <v>9</v>
          </cell>
          <cell r="B652">
            <v>214</v>
          </cell>
          <cell r="C652">
            <v>8104</v>
          </cell>
          <cell r="D652">
            <v>711.29</v>
          </cell>
          <cell r="E652">
            <v>0</v>
          </cell>
          <cell r="F652">
            <v>20606.099999999999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69275.740000000005</v>
          </cell>
          <cell r="L652">
            <v>281696.7</v>
          </cell>
          <cell r="M652">
            <v>0</v>
          </cell>
          <cell r="N652">
            <v>212420.96</v>
          </cell>
          <cell r="O652" t="str">
            <v>Вклад "ДАРОМАД"</v>
          </cell>
        </row>
        <row r="653">
          <cell r="A653">
            <v>9</v>
          </cell>
          <cell r="B653">
            <v>214</v>
          </cell>
          <cell r="C653">
            <v>8533</v>
          </cell>
          <cell r="D653">
            <v>711.29</v>
          </cell>
          <cell r="E653">
            <v>0</v>
          </cell>
          <cell r="F653">
            <v>20606.099999999999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2586226.65</v>
          </cell>
          <cell r="L653">
            <v>4051743.81</v>
          </cell>
          <cell r="M653">
            <v>0</v>
          </cell>
          <cell r="N653">
            <v>1465517.16</v>
          </cell>
          <cell r="O653" t="str">
            <v>Вклад "ДАРОМАД"</v>
          </cell>
        </row>
        <row r="654">
          <cell r="A654">
            <v>9</v>
          </cell>
          <cell r="B654">
            <v>214</v>
          </cell>
          <cell r="C654">
            <v>8659</v>
          </cell>
          <cell r="D654">
            <v>711.29</v>
          </cell>
          <cell r="E654">
            <v>0</v>
          </cell>
          <cell r="F654">
            <v>20606.099999999999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218950</v>
          </cell>
          <cell r="L654">
            <v>321950</v>
          </cell>
          <cell r="M654">
            <v>0</v>
          </cell>
          <cell r="N654">
            <v>103000</v>
          </cell>
          <cell r="O654" t="str">
            <v>Вклад "ДАРОМАД"</v>
          </cell>
        </row>
        <row r="655">
          <cell r="A655">
            <v>9</v>
          </cell>
          <cell r="B655">
            <v>214</v>
          </cell>
          <cell r="C655">
            <v>3563</v>
          </cell>
          <cell r="D655">
            <v>711.3</v>
          </cell>
          <cell r="E655">
            <v>0</v>
          </cell>
          <cell r="F655">
            <v>20206.14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752745</v>
          </cell>
          <cell r="L655">
            <v>962730</v>
          </cell>
          <cell r="M655">
            <v>0</v>
          </cell>
          <cell r="N655">
            <v>209985</v>
          </cell>
          <cell r="O655" t="str">
            <v>Беспроцентные вклады по пособиям матерям с детьми до 2-х лет</v>
          </cell>
        </row>
        <row r="656">
          <cell r="A656">
            <v>9</v>
          </cell>
          <cell r="B656">
            <v>214</v>
          </cell>
          <cell r="C656">
            <v>5996</v>
          </cell>
          <cell r="D656">
            <v>711.3</v>
          </cell>
          <cell r="E656">
            <v>0</v>
          </cell>
          <cell r="F656">
            <v>20206.14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4304226</v>
          </cell>
          <cell r="L656">
            <v>4985675</v>
          </cell>
          <cell r="M656">
            <v>0</v>
          </cell>
          <cell r="N656">
            <v>681449</v>
          </cell>
          <cell r="O656" t="str">
            <v>Беспроцентные вклады по пособиям матерям с детьми до 2-х лет</v>
          </cell>
        </row>
        <row r="657">
          <cell r="A657">
            <v>9</v>
          </cell>
          <cell r="B657">
            <v>214</v>
          </cell>
          <cell r="C657">
            <v>7783</v>
          </cell>
          <cell r="D657">
            <v>711.3</v>
          </cell>
          <cell r="E657">
            <v>0</v>
          </cell>
          <cell r="F657">
            <v>20206.14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2219940</v>
          </cell>
          <cell r="L657">
            <v>2847210</v>
          </cell>
          <cell r="M657">
            <v>0</v>
          </cell>
          <cell r="N657">
            <v>627270</v>
          </cell>
          <cell r="O657" t="str">
            <v>Беспроцентные вклады по пособиям матерям с детьми до 2-х лет</v>
          </cell>
        </row>
        <row r="658">
          <cell r="A658">
            <v>9</v>
          </cell>
          <cell r="B658">
            <v>214</v>
          </cell>
          <cell r="C658">
            <v>7948</v>
          </cell>
          <cell r="D658">
            <v>711.3</v>
          </cell>
          <cell r="E658">
            <v>0</v>
          </cell>
          <cell r="F658">
            <v>20206.14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118755</v>
          </cell>
          <cell r="L658">
            <v>158820</v>
          </cell>
          <cell r="M658">
            <v>0</v>
          </cell>
          <cell r="N658">
            <v>40065</v>
          </cell>
          <cell r="O658" t="str">
            <v>Беспроцентные вклады по пособиям матерям с детьми до 2-х лет</v>
          </cell>
        </row>
        <row r="659">
          <cell r="A659">
            <v>9</v>
          </cell>
          <cell r="B659">
            <v>214</v>
          </cell>
          <cell r="C659">
            <v>8002</v>
          </cell>
          <cell r="D659">
            <v>711.3</v>
          </cell>
          <cell r="E659">
            <v>0</v>
          </cell>
          <cell r="F659">
            <v>20206.14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27780</v>
          </cell>
          <cell r="L659">
            <v>27780</v>
          </cell>
          <cell r="M659">
            <v>0</v>
          </cell>
          <cell r="N659">
            <v>0</v>
          </cell>
          <cell r="O659" t="str">
            <v>Беспроцентные вклады по пособиям матерям с детьми до 2-х лет</v>
          </cell>
        </row>
        <row r="660">
          <cell r="A660">
            <v>9</v>
          </cell>
          <cell r="B660">
            <v>214</v>
          </cell>
          <cell r="C660">
            <v>8137</v>
          </cell>
          <cell r="D660">
            <v>711.3</v>
          </cell>
          <cell r="E660">
            <v>0</v>
          </cell>
          <cell r="F660">
            <v>20206.14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405900</v>
          </cell>
          <cell r="L660">
            <v>405900</v>
          </cell>
          <cell r="M660">
            <v>0</v>
          </cell>
          <cell r="N660">
            <v>0</v>
          </cell>
          <cell r="O660" t="str">
            <v>Беспроцентные вклады по пособиям матерям с детьми до 2-х лет</v>
          </cell>
        </row>
        <row r="661">
          <cell r="A661">
            <v>9</v>
          </cell>
          <cell r="B661">
            <v>214</v>
          </cell>
          <cell r="C661">
            <v>8298</v>
          </cell>
          <cell r="D661">
            <v>711.3</v>
          </cell>
          <cell r="E661">
            <v>0</v>
          </cell>
          <cell r="F661">
            <v>20206.14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564030</v>
          </cell>
          <cell r="L661">
            <v>648567</v>
          </cell>
          <cell r="M661">
            <v>0</v>
          </cell>
          <cell r="N661">
            <v>84537</v>
          </cell>
          <cell r="O661" t="str">
            <v>Беспроцентные вклады по пособиям матерям с детьми до 2-х лет</v>
          </cell>
        </row>
        <row r="662">
          <cell r="A662">
            <v>9</v>
          </cell>
          <cell r="B662">
            <v>214</v>
          </cell>
          <cell r="C662">
            <v>8533</v>
          </cell>
          <cell r="D662">
            <v>711.3</v>
          </cell>
          <cell r="E662">
            <v>0</v>
          </cell>
          <cell r="F662">
            <v>20206.14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100935</v>
          </cell>
          <cell r="L662">
            <v>115395</v>
          </cell>
          <cell r="M662">
            <v>0</v>
          </cell>
          <cell r="N662">
            <v>14460</v>
          </cell>
          <cell r="O662" t="str">
            <v>Беспроцентные вклады по пособиям матерям с детьми до 2-х лет</v>
          </cell>
        </row>
        <row r="663">
          <cell r="A663">
            <v>9</v>
          </cell>
          <cell r="B663">
            <v>214</v>
          </cell>
          <cell r="C663">
            <v>8659</v>
          </cell>
          <cell r="D663">
            <v>711.3</v>
          </cell>
          <cell r="E663">
            <v>0</v>
          </cell>
          <cell r="F663">
            <v>20206.14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647460</v>
          </cell>
          <cell r="L663">
            <v>647460</v>
          </cell>
          <cell r="M663">
            <v>0</v>
          </cell>
          <cell r="N663">
            <v>0</v>
          </cell>
          <cell r="O663" t="str">
            <v>Беспроцентные вклады по пособиям матерям с детьми до 2-х лет</v>
          </cell>
        </row>
        <row r="664">
          <cell r="A664">
            <v>9</v>
          </cell>
          <cell r="B664">
            <v>214</v>
          </cell>
          <cell r="C664">
            <v>8002</v>
          </cell>
          <cell r="D664">
            <v>715</v>
          </cell>
          <cell r="E664">
            <v>14</v>
          </cell>
          <cell r="F664">
            <v>20218</v>
          </cell>
          <cell r="G664">
            <v>0</v>
          </cell>
          <cell r="H664">
            <v>2</v>
          </cell>
          <cell r="I664">
            <v>0</v>
          </cell>
          <cell r="J664">
            <v>20900</v>
          </cell>
          <cell r="K664">
            <v>20900</v>
          </cell>
          <cell r="L664">
            <v>0</v>
          </cell>
          <cell r="M664">
            <v>0</v>
          </cell>
          <cell r="N664">
            <v>0</v>
          </cell>
          <cell r="O664" t="str">
            <v>Депозиты до востребования предпр-лей, не имеющих статуса юр.</v>
          </cell>
        </row>
        <row r="665">
          <cell r="A665">
            <v>9</v>
          </cell>
          <cell r="B665">
            <v>214</v>
          </cell>
          <cell r="C665">
            <v>8659</v>
          </cell>
          <cell r="D665">
            <v>715</v>
          </cell>
          <cell r="E665">
            <v>14</v>
          </cell>
          <cell r="F665">
            <v>20218</v>
          </cell>
          <cell r="G665">
            <v>0</v>
          </cell>
          <cell r="H665">
            <v>2</v>
          </cell>
          <cell r="I665">
            <v>0</v>
          </cell>
          <cell r="J665">
            <v>150</v>
          </cell>
          <cell r="K665">
            <v>250560</v>
          </cell>
          <cell r="L665">
            <v>265880</v>
          </cell>
          <cell r="M665">
            <v>0</v>
          </cell>
          <cell r="N665">
            <v>15470</v>
          </cell>
          <cell r="O665" t="str">
            <v>Депозиты до востребования предпр-лей, не имеющих статуса юр.</v>
          </cell>
        </row>
        <row r="666">
          <cell r="A666">
            <v>9</v>
          </cell>
          <cell r="B666">
            <v>214</v>
          </cell>
          <cell r="C666">
            <v>7948</v>
          </cell>
          <cell r="D666">
            <v>725.02</v>
          </cell>
          <cell r="E666">
            <v>0</v>
          </cell>
          <cell r="F666">
            <v>23210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3856049.36</v>
          </cell>
          <cell r="L666">
            <v>4163059</v>
          </cell>
          <cell r="M666">
            <v>0</v>
          </cell>
          <cell r="N666">
            <v>307009.64</v>
          </cell>
          <cell r="O666" t="str">
            <v>Целевые средства, полученные из Фонда МФ</v>
          </cell>
        </row>
        <row r="667">
          <cell r="A667">
            <v>9</v>
          </cell>
          <cell r="B667">
            <v>214</v>
          </cell>
          <cell r="C667">
            <v>8137</v>
          </cell>
          <cell r="D667">
            <v>725.02</v>
          </cell>
          <cell r="E667">
            <v>0</v>
          </cell>
          <cell r="F667">
            <v>23210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431660</v>
          </cell>
          <cell r="L667">
            <v>431660</v>
          </cell>
          <cell r="M667">
            <v>0</v>
          </cell>
          <cell r="N667">
            <v>0</v>
          </cell>
          <cell r="O667" t="str">
            <v>Целевые средства, полученные из Фонда МФ</v>
          </cell>
        </row>
        <row r="668">
          <cell r="A668">
            <v>9</v>
          </cell>
          <cell r="B668">
            <v>214</v>
          </cell>
          <cell r="C668">
            <v>7948</v>
          </cell>
          <cell r="D668">
            <v>725.03</v>
          </cell>
          <cell r="E668">
            <v>0</v>
          </cell>
          <cell r="F668">
            <v>23204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584600</v>
          </cell>
          <cell r="L668">
            <v>1032000</v>
          </cell>
          <cell r="M668">
            <v>0</v>
          </cell>
          <cell r="N668">
            <v>447400</v>
          </cell>
          <cell r="O668" t="str">
            <v>Средства бюджета для разовых зачетов</v>
          </cell>
        </row>
        <row r="669">
          <cell r="A669">
            <v>9</v>
          </cell>
          <cell r="B669">
            <v>214</v>
          </cell>
          <cell r="C669">
            <v>3563</v>
          </cell>
          <cell r="D669">
            <v>727.01</v>
          </cell>
          <cell r="E669">
            <v>10</v>
          </cell>
          <cell r="F669">
            <v>29804.01</v>
          </cell>
          <cell r="G669">
            <v>0</v>
          </cell>
          <cell r="H669">
            <v>2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Расчеты по инкасированной выручке торг.организаций</v>
          </cell>
        </row>
        <row r="670">
          <cell r="A670">
            <v>9</v>
          </cell>
          <cell r="B670">
            <v>214</v>
          </cell>
          <cell r="C670">
            <v>8298</v>
          </cell>
          <cell r="D670">
            <v>727.01</v>
          </cell>
          <cell r="E670">
            <v>10</v>
          </cell>
          <cell r="F670">
            <v>29804.01</v>
          </cell>
          <cell r="G670">
            <v>0</v>
          </cell>
          <cell r="H670">
            <v>2</v>
          </cell>
          <cell r="I670">
            <v>0</v>
          </cell>
          <cell r="J670">
            <v>3670988.38</v>
          </cell>
          <cell r="K670">
            <v>3670988.38</v>
          </cell>
          <cell r="L670">
            <v>0</v>
          </cell>
          <cell r="M670">
            <v>0</v>
          </cell>
          <cell r="N670">
            <v>0</v>
          </cell>
          <cell r="O670" t="str">
            <v>Расчеты по инкасированной выручке торг.организаций</v>
          </cell>
        </row>
        <row r="671">
          <cell r="A671">
            <v>9</v>
          </cell>
          <cell r="B671">
            <v>214</v>
          </cell>
          <cell r="C671">
            <v>8533</v>
          </cell>
          <cell r="D671">
            <v>727.01</v>
          </cell>
          <cell r="E671">
            <v>10</v>
          </cell>
          <cell r="F671">
            <v>29804.01</v>
          </cell>
          <cell r="G671">
            <v>0</v>
          </cell>
          <cell r="H671">
            <v>2</v>
          </cell>
          <cell r="I671">
            <v>0</v>
          </cell>
          <cell r="J671">
            <v>0</v>
          </cell>
          <cell r="K671">
            <v>792200</v>
          </cell>
          <cell r="L671">
            <v>792200</v>
          </cell>
          <cell r="M671">
            <v>0</v>
          </cell>
          <cell r="N671">
            <v>0</v>
          </cell>
          <cell r="O671" t="str">
            <v>Расчеты по инкасированной выручке торг.организаций</v>
          </cell>
        </row>
        <row r="672">
          <cell r="A672">
            <v>9</v>
          </cell>
          <cell r="B672">
            <v>214</v>
          </cell>
          <cell r="C672">
            <v>3563</v>
          </cell>
          <cell r="D672">
            <v>727.02</v>
          </cell>
          <cell r="E672">
            <v>10</v>
          </cell>
          <cell r="F672">
            <v>29804.02</v>
          </cell>
          <cell r="G672">
            <v>0</v>
          </cell>
          <cell r="H672">
            <v>2</v>
          </cell>
          <cell r="I672">
            <v>0</v>
          </cell>
          <cell r="J672">
            <v>9163014.5800000001</v>
          </cell>
          <cell r="K672">
            <v>11926155.01</v>
          </cell>
          <cell r="L672">
            <v>2763140.43</v>
          </cell>
          <cell r="M672">
            <v>0</v>
          </cell>
          <cell r="N672">
            <v>0</v>
          </cell>
          <cell r="O672" t="str">
            <v>Расчеты по принятым комм.плат. (счет закрывается на 1 феврал</v>
          </cell>
        </row>
        <row r="673">
          <cell r="A673">
            <v>9</v>
          </cell>
          <cell r="B673">
            <v>214</v>
          </cell>
          <cell r="C673">
            <v>5996</v>
          </cell>
          <cell r="D673">
            <v>727.02</v>
          </cell>
          <cell r="E673">
            <v>10</v>
          </cell>
          <cell r="F673">
            <v>29804.02</v>
          </cell>
          <cell r="G673">
            <v>0</v>
          </cell>
          <cell r="H673">
            <v>2</v>
          </cell>
          <cell r="I673">
            <v>0</v>
          </cell>
          <cell r="J673">
            <v>5605680.6699999999</v>
          </cell>
          <cell r="K673">
            <v>8498396.4600000009</v>
          </cell>
          <cell r="L673">
            <v>2892715.79</v>
          </cell>
          <cell r="M673">
            <v>0</v>
          </cell>
          <cell r="N673">
            <v>0</v>
          </cell>
          <cell r="O673" t="str">
            <v>Расчеты по принятым комм.плат. (счет закрывается на 1 феврал</v>
          </cell>
        </row>
        <row r="674">
          <cell r="A674">
            <v>9</v>
          </cell>
          <cell r="B674">
            <v>214</v>
          </cell>
          <cell r="C674">
            <v>7783</v>
          </cell>
          <cell r="D674">
            <v>727.02</v>
          </cell>
          <cell r="E674">
            <v>10</v>
          </cell>
          <cell r="F674">
            <v>29804.02</v>
          </cell>
          <cell r="G674">
            <v>0</v>
          </cell>
          <cell r="H674">
            <v>2</v>
          </cell>
          <cell r="I674">
            <v>0</v>
          </cell>
          <cell r="J674">
            <v>927992.84</v>
          </cell>
          <cell r="K674">
            <v>2721602.58</v>
          </cell>
          <cell r="L674">
            <v>1793609.74</v>
          </cell>
          <cell r="M674">
            <v>0</v>
          </cell>
          <cell r="N674">
            <v>0</v>
          </cell>
          <cell r="O674" t="str">
            <v>Расчеты по принятым комм.плат. (счет закрывается на 1 феврал</v>
          </cell>
        </row>
        <row r="675">
          <cell r="A675">
            <v>9</v>
          </cell>
          <cell r="B675">
            <v>214</v>
          </cell>
          <cell r="C675">
            <v>7845</v>
          </cell>
          <cell r="D675">
            <v>727.02</v>
          </cell>
          <cell r="E675">
            <v>10</v>
          </cell>
          <cell r="F675">
            <v>29804.02</v>
          </cell>
          <cell r="G675">
            <v>0</v>
          </cell>
          <cell r="H675">
            <v>2</v>
          </cell>
          <cell r="I675">
            <v>0</v>
          </cell>
          <cell r="J675">
            <v>124729.33</v>
          </cell>
          <cell r="K675">
            <v>560626.87</v>
          </cell>
          <cell r="L675">
            <v>435897.54</v>
          </cell>
          <cell r="M675">
            <v>0</v>
          </cell>
          <cell r="N675">
            <v>0</v>
          </cell>
          <cell r="O675" t="str">
            <v>Расчеты по принятым комм.плат. (счет закрывается на 1 феврал</v>
          </cell>
        </row>
        <row r="676">
          <cell r="A676">
            <v>9</v>
          </cell>
          <cell r="B676">
            <v>214</v>
          </cell>
          <cell r="C676">
            <v>7948</v>
          </cell>
          <cell r="D676">
            <v>727.02</v>
          </cell>
          <cell r="E676">
            <v>10</v>
          </cell>
          <cell r="F676">
            <v>29804.02</v>
          </cell>
          <cell r="G676">
            <v>0</v>
          </cell>
          <cell r="H676">
            <v>2</v>
          </cell>
          <cell r="I676">
            <v>0</v>
          </cell>
          <cell r="J676">
            <v>1084029.8700000001</v>
          </cell>
          <cell r="K676">
            <v>1853052.03</v>
          </cell>
          <cell r="L676">
            <v>769022.16</v>
          </cell>
          <cell r="M676">
            <v>0</v>
          </cell>
          <cell r="N676">
            <v>0</v>
          </cell>
          <cell r="O676" t="str">
            <v>Расчеты по принятым комм.плат. (счет закрывается на 1 феврал</v>
          </cell>
        </row>
        <row r="677">
          <cell r="A677">
            <v>9</v>
          </cell>
          <cell r="B677">
            <v>214</v>
          </cell>
          <cell r="C677">
            <v>8002</v>
          </cell>
          <cell r="D677">
            <v>727.02</v>
          </cell>
          <cell r="E677">
            <v>10</v>
          </cell>
          <cell r="F677">
            <v>29804.02</v>
          </cell>
          <cell r="G677">
            <v>0</v>
          </cell>
          <cell r="H677">
            <v>2</v>
          </cell>
          <cell r="I677">
            <v>0</v>
          </cell>
          <cell r="J677">
            <v>510444.5</v>
          </cell>
          <cell r="K677">
            <v>2087940.17</v>
          </cell>
          <cell r="L677">
            <v>1577495.67</v>
          </cell>
          <cell r="M677">
            <v>0</v>
          </cell>
          <cell r="N677">
            <v>0</v>
          </cell>
          <cell r="O677" t="str">
            <v>Расчеты по принятым комм.плат. (счет закрывается на 1 феврал</v>
          </cell>
        </row>
        <row r="678">
          <cell r="A678">
            <v>9</v>
          </cell>
          <cell r="B678">
            <v>214</v>
          </cell>
          <cell r="C678">
            <v>8104</v>
          </cell>
          <cell r="D678">
            <v>727.02</v>
          </cell>
          <cell r="E678">
            <v>10</v>
          </cell>
          <cell r="F678">
            <v>29804.02</v>
          </cell>
          <cell r="G678">
            <v>0</v>
          </cell>
          <cell r="H678">
            <v>2</v>
          </cell>
          <cell r="I678">
            <v>0</v>
          </cell>
          <cell r="J678">
            <v>205377.25</v>
          </cell>
          <cell r="K678">
            <v>205377.25</v>
          </cell>
          <cell r="L678">
            <v>0</v>
          </cell>
          <cell r="M678">
            <v>0</v>
          </cell>
          <cell r="N678">
            <v>0</v>
          </cell>
          <cell r="O678" t="str">
            <v>Расчеты по принятым комм.плат. (счет закрывается на 1 феврал</v>
          </cell>
        </row>
        <row r="679">
          <cell r="A679">
            <v>9</v>
          </cell>
          <cell r="B679">
            <v>214</v>
          </cell>
          <cell r="C679">
            <v>8137</v>
          </cell>
          <cell r="D679">
            <v>727.02</v>
          </cell>
          <cell r="E679">
            <v>10</v>
          </cell>
          <cell r="F679">
            <v>29804.02</v>
          </cell>
          <cell r="G679">
            <v>0</v>
          </cell>
          <cell r="H679">
            <v>2</v>
          </cell>
          <cell r="I679">
            <v>0</v>
          </cell>
          <cell r="J679">
            <v>55512</v>
          </cell>
          <cell r="K679">
            <v>854790.99</v>
          </cell>
          <cell r="L679">
            <v>799278.99</v>
          </cell>
          <cell r="M679">
            <v>0</v>
          </cell>
          <cell r="N679">
            <v>0</v>
          </cell>
          <cell r="O679" t="str">
            <v>Расчеты по принятым комм.плат. (счет закрывается на 1 феврал</v>
          </cell>
        </row>
        <row r="680">
          <cell r="A680">
            <v>9</v>
          </cell>
          <cell r="B680">
            <v>214</v>
          </cell>
          <cell r="C680">
            <v>8533</v>
          </cell>
          <cell r="D680">
            <v>727.02</v>
          </cell>
          <cell r="E680">
            <v>10</v>
          </cell>
          <cell r="F680">
            <v>29804.02</v>
          </cell>
          <cell r="G680">
            <v>0</v>
          </cell>
          <cell r="H680">
            <v>2</v>
          </cell>
          <cell r="I680">
            <v>0</v>
          </cell>
          <cell r="J680">
            <v>4712730.2</v>
          </cell>
          <cell r="K680">
            <v>5740762.2000000002</v>
          </cell>
          <cell r="L680">
            <v>1028032</v>
          </cell>
          <cell r="M680">
            <v>0</v>
          </cell>
          <cell r="N680">
            <v>0</v>
          </cell>
          <cell r="O680" t="str">
            <v>Расчеты по принятым комм.плат. (счет закрывается на 1 феврал</v>
          </cell>
        </row>
        <row r="681">
          <cell r="A681">
            <v>9</v>
          </cell>
          <cell r="B681">
            <v>214</v>
          </cell>
          <cell r="C681">
            <v>8659</v>
          </cell>
          <cell r="D681">
            <v>727.02</v>
          </cell>
          <cell r="E681">
            <v>10</v>
          </cell>
          <cell r="F681">
            <v>29804.02</v>
          </cell>
          <cell r="G681">
            <v>0</v>
          </cell>
          <cell r="H681">
            <v>2</v>
          </cell>
          <cell r="I681">
            <v>0</v>
          </cell>
          <cell r="J681">
            <v>544279.25</v>
          </cell>
          <cell r="K681">
            <v>958443.74</v>
          </cell>
          <cell r="L681">
            <v>414164.49</v>
          </cell>
          <cell r="M681">
            <v>0</v>
          </cell>
          <cell r="N681">
            <v>0</v>
          </cell>
          <cell r="O681" t="str">
            <v>Расчеты по принятым комм.плат. (счет закрывается на 1 феврал</v>
          </cell>
        </row>
        <row r="682">
          <cell r="A682">
            <v>9</v>
          </cell>
          <cell r="B682">
            <v>214</v>
          </cell>
          <cell r="C682">
            <v>3563</v>
          </cell>
          <cell r="D682">
            <v>727.03</v>
          </cell>
          <cell r="E682">
            <v>10</v>
          </cell>
          <cell r="F682">
            <v>29804.03</v>
          </cell>
          <cell r="G682">
            <v>0</v>
          </cell>
          <cell r="H682">
            <v>2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Расчеты по выплате Госстраха</v>
          </cell>
        </row>
        <row r="683">
          <cell r="A683">
            <v>9</v>
          </cell>
          <cell r="B683">
            <v>214</v>
          </cell>
          <cell r="C683">
            <v>7783</v>
          </cell>
          <cell r="D683">
            <v>727.03</v>
          </cell>
          <cell r="E683">
            <v>10</v>
          </cell>
          <cell r="F683">
            <v>29804.03</v>
          </cell>
          <cell r="G683">
            <v>0</v>
          </cell>
          <cell r="H683">
            <v>2</v>
          </cell>
          <cell r="I683">
            <v>0</v>
          </cell>
          <cell r="J683">
            <v>0</v>
          </cell>
          <cell r="K683">
            <v>104546.76</v>
          </cell>
          <cell r="L683">
            <v>104546.76</v>
          </cell>
          <cell r="M683">
            <v>0</v>
          </cell>
          <cell r="N683">
            <v>0</v>
          </cell>
          <cell r="O683" t="str">
            <v>Расчеты по выплате Госстраха</v>
          </cell>
        </row>
        <row r="684">
          <cell r="A684">
            <v>9</v>
          </cell>
          <cell r="B684">
            <v>214</v>
          </cell>
          <cell r="C684">
            <v>7845</v>
          </cell>
          <cell r="D684">
            <v>727.03</v>
          </cell>
          <cell r="E684">
            <v>10</v>
          </cell>
          <cell r="F684">
            <v>29804.03</v>
          </cell>
          <cell r="G684">
            <v>0</v>
          </cell>
          <cell r="H684">
            <v>2</v>
          </cell>
          <cell r="I684">
            <v>0</v>
          </cell>
          <cell r="J684">
            <v>0</v>
          </cell>
          <cell r="K684">
            <v>827080.32</v>
          </cell>
          <cell r="L684">
            <v>831310.26</v>
          </cell>
          <cell r="M684">
            <v>0</v>
          </cell>
          <cell r="N684">
            <v>4229.9399999999996</v>
          </cell>
          <cell r="O684" t="str">
            <v>Расчеты по выплате Госстраха</v>
          </cell>
        </row>
        <row r="685">
          <cell r="A685">
            <v>9</v>
          </cell>
          <cell r="B685">
            <v>214</v>
          </cell>
          <cell r="C685">
            <v>8298</v>
          </cell>
          <cell r="D685">
            <v>727.03</v>
          </cell>
          <cell r="E685">
            <v>10</v>
          </cell>
          <cell r="F685">
            <v>29804.03</v>
          </cell>
          <cell r="G685">
            <v>0</v>
          </cell>
          <cell r="H685">
            <v>2</v>
          </cell>
          <cell r="I685">
            <v>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1250</v>
          </cell>
          <cell r="O685" t="str">
            <v>Расчеты по выплате Госстраха</v>
          </cell>
        </row>
        <row r="686">
          <cell r="A686">
            <v>9</v>
          </cell>
          <cell r="B686">
            <v>214</v>
          </cell>
          <cell r="C686">
            <v>8659</v>
          </cell>
          <cell r="D686">
            <v>727.03</v>
          </cell>
          <cell r="E686">
            <v>10</v>
          </cell>
          <cell r="F686">
            <v>29804.03</v>
          </cell>
          <cell r="G686">
            <v>0</v>
          </cell>
          <cell r="H686">
            <v>2</v>
          </cell>
          <cell r="I686">
            <v>0</v>
          </cell>
          <cell r="J686">
            <v>590</v>
          </cell>
          <cell r="K686">
            <v>22570</v>
          </cell>
          <cell r="L686">
            <v>28120</v>
          </cell>
          <cell r="M686">
            <v>0</v>
          </cell>
          <cell r="N686">
            <v>6140</v>
          </cell>
          <cell r="O686" t="str">
            <v>Расчеты по выплате Госстраха</v>
          </cell>
        </row>
        <row r="687">
          <cell r="A687">
            <v>9</v>
          </cell>
          <cell r="B687">
            <v>214</v>
          </cell>
          <cell r="C687">
            <v>3563</v>
          </cell>
          <cell r="D687">
            <v>727.05</v>
          </cell>
          <cell r="E687">
            <v>10</v>
          </cell>
          <cell r="F687">
            <v>29804.05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10356240.08</v>
          </cell>
          <cell r="L687">
            <v>13296296.289999999</v>
          </cell>
          <cell r="M687">
            <v>0</v>
          </cell>
          <cell r="N687">
            <v>2940056.21</v>
          </cell>
          <cell r="O687" t="str">
            <v>Платежи от населения в пользу налоговых органов</v>
          </cell>
        </row>
        <row r="688">
          <cell r="A688">
            <v>9</v>
          </cell>
          <cell r="B688">
            <v>214</v>
          </cell>
          <cell r="C688">
            <v>5996</v>
          </cell>
          <cell r="D688">
            <v>727.05</v>
          </cell>
          <cell r="E688">
            <v>10</v>
          </cell>
          <cell r="F688">
            <v>29804.05</v>
          </cell>
          <cell r="G688">
            <v>0</v>
          </cell>
          <cell r="H688">
            <v>2</v>
          </cell>
          <cell r="I688">
            <v>0</v>
          </cell>
          <cell r="J688">
            <v>0</v>
          </cell>
          <cell r="K688">
            <v>625167.77</v>
          </cell>
          <cell r="L688">
            <v>625167.77</v>
          </cell>
          <cell r="M688">
            <v>0</v>
          </cell>
          <cell r="N688">
            <v>0</v>
          </cell>
          <cell r="O688" t="str">
            <v>Платежи от населения в пользу налоговых органов</v>
          </cell>
        </row>
        <row r="689">
          <cell r="A689">
            <v>9</v>
          </cell>
          <cell r="B689">
            <v>214</v>
          </cell>
          <cell r="C689">
            <v>7783</v>
          </cell>
          <cell r="D689">
            <v>727.05</v>
          </cell>
          <cell r="E689">
            <v>10</v>
          </cell>
          <cell r="F689">
            <v>29804.05</v>
          </cell>
          <cell r="G689">
            <v>0</v>
          </cell>
          <cell r="H689">
            <v>2</v>
          </cell>
          <cell r="I689">
            <v>0</v>
          </cell>
          <cell r="J689">
            <v>0</v>
          </cell>
          <cell r="K689">
            <v>3996526.46</v>
          </cell>
          <cell r="L689">
            <v>3996526.46</v>
          </cell>
          <cell r="M689">
            <v>0</v>
          </cell>
          <cell r="N689">
            <v>0</v>
          </cell>
          <cell r="O689" t="str">
            <v>Платежи от населения в пользу налоговых органов</v>
          </cell>
        </row>
        <row r="690">
          <cell r="A690">
            <v>9</v>
          </cell>
          <cell r="B690">
            <v>214</v>
          </cell>
          <cell r="C690">
            <v>7948</v>
          </cell>
          <cell r="D690">
            <v>727.05</v>
          </cell>
          <cell r="E690">
            <v>10</v>
          </cell>
          <cell r="F690">
            <v>29804.05</v>
          </cell>
          <cell r="G690">
            <v>0</v>
          </cell>
          <cell r="H690">
            <v>2</v>
          </cell>
          <cell r="I690">
            <v>0</v>
          </cell>
          <cell r="J690">
            <v>0</v>
          </cell>
          <cell r="K690">
            <v>142967.42000000001</v>
          </cell>
          <cell r="L690">
            <v>142967.42000000001</v>
          </cell>
          <cell r="M690">
            <v>0</v>
          </cell>
          <cell r="N690">
            <v>0</v>
          </cell>
          <cell r="O690" t="str">
            <v>Платежи от населения в пользу налоговых органов</v>
          </cell>
        </row>
        <row r="691">
          <cell r="A691">
            <v>9</v>
          </cell>
          <cell r="B691">
            <v>214</v>
          </cell>
          <cell r="C691">
            <v>8104</v>
          </cell>
          <cell r="D691">
            <v>727.05</v>
          </cell>
          <cell r="E691">
            <v>10</v>
          </cell>
          <cell r="F691">
            <v>29804.05</v>
          </cell>
          <cell r="G691">
            <v>0</v>
          </cell>
          <cell r="H691">
            <v>2</v>
          </cell>
          <cell r="I691">
            <v>0</v>
          </cell>
          <cell r="J691">
            <v>0</v>
          </cell>
          <cell r="K691">
            <v>186894</v>
          </cell>
          <cell r="L691">
            <v>186894</v>
          </cell>
          <cell r="M691">
            <v>0</v>
          </cell>
          <cell r="N691">
            <v>0</v>
          </cell>
          <cell r="O691" t="str">
            <v>Платежи от населения в пользу налоговых органов</v>
          </cell>
        </row>
        <row r="692">
          <cell r="A692">
            <v>9</v>
          </cell>
          <cell r="B692">
            <v>214</v>
          </cell>
          <cell r="C692">
            <v>8659</v>
          </cell>
          <cell r="D692">
            <v>727.05</v>
          </cell>
          <cell r="E692">
            <v>10</v>
          </cell>
          <cell r="F692">
            <v>29804.05</v>
          </cell>
          <cell r="G692">
            <v>0</v>
          </cell>
          <cell r="H692">
            <v>2</v>
          </cell>
          <cell r="I692">
            <v>0</v>
          </cell>
          <cell r="J692">
            <v>0</v>
          </cell>
          <cell r="K692">
            <v>122835</v>
          </cell>
          <cell r="L692">
            <v>122835</v>
          </cell>
          <cell r="M692">
            <v>0</v>
          </cell>
          <cell r="N692">
            <v>0</v>
          </cell>
          <cell r="O692" t="str">
            <v>Платежи от населения в пользу налоговых органов</v>
          </cell>
        </row>
        <row r="693">
          <cell r="A693">
            <v>9</v>
          </cell>
          <cell r="B693">
            <v>214</v>
          </cell>
          <cell r="C693">
            <v>3563</v>
          </cell>
          <cell r="D693">
            <v>727.06</v>
          </cell>
          <cell r="E693">
            <v>10</v>
          </cell>
          <cell r="F693">
            <v>29804.06</v>
          </cell>
          <cell r="G693">
            <v>0</v>
          </cell>
          <cell r="H693">
            <v>2</v>
          </cell>
          <cell r="I693">
            <v>0</v>
          </cell>
          <cell r="J693">
            <v>0</v>
          </cell>
          <cell r="K693">
            <v>18000</v>
          </cell>
          <cell r="L693">
            <v>18000</v>
          </cell>
          <cell r="M693">
            <v>0</v>
          </cell>
          <cell r="N693">
            <v>0</v>
          </cell>
          <cell r="O693" t="str">
            <v>Платежи от населения в пользу других бюджетных организаций</v>
          </cell>
        </row>
        <row r="694">
          <cell r="A694">
            <v>9</v>
          </cell>
          <cell r="B694">
            <v>214</v>
          </cell>
          <cell r="C694">
            <v>5996</v>
          </cell>
          <cell r="D694">
            <v>727.06</v>
          </cell>
          <cell r="E694">
            <v>10</v>
          </cell>
          <cell r="F694">
            <v>29804.06</v>
          </cell>
          <cell r="G694">
            <v>0</v>
          </cell>
          <cell r="H694">
            <v>2</v>
          </cell>
          <cell r="I694">
            <v>0</v>
          </cell>
          <cell r="J694">
            <v>0</v>
          </cell>
          <cell r="K694">
            <v>16527943.34</v>
          </cell>
          <cell r="L694">
            <v>17712838.510000002</v>
          </cell>
          <cell r="M694">
            <v>0</v>
          </cell>
          <cell r="N694">
            <v>1184895.17</v>
          </cell>
          <cell r="O694" t="str">
            <v>Платежи от населения в пользу других бюджетных организаций</v>
          </cell>
        </row>
        <row r="695">
          <cell r="A695">
            <v>9</v>
          </cell>
          <cell r="B695">
            <v>214</v>
          </cell>
          <cell r="C695">
            <v>7783</v>
          </cell>
          <cell r="D695">
            <v>727.06</v>
          </cell>
          <cell r="E695">
            <v>10</v>
          </cell>
          <cell r="F695">
            <v>29804.06</v>
          </cell>
          <cell r="G695">
            <v>0</v>
          </cell>
          <cell r="H695">
            <v>2</v>
          </cell>
          <cell r="I695">
            <v>0</v>
          </cell>
          <cell r="J695">
            <v>0</v>
          </cell>
          <cell r="K695">
            <v>7004374.8200000003</v>
          </cell>
          <cell r="L695">
            <v>7242961.0199999996</v>
          </cell>
          <cell r="M695">
            <v>0</v>
          </cell>
          <cell r="N695">
            <v>238586.2</v>
          </cell>
          <cell r="O695" t="str">
            <v>Платежи от населения в пользу других бюджетных организаций</v>
          </cell>
        </row>
        <row r="696">
          <cell r="A696">
            <v>9</v>
          </cell>
          <cell r="B696">
            <v>214</v>
          </cell>
          <cell r="C696">
            <v>7845</v>
          </cell>
          <cell r="D696">
            <v>727.06</v>
          </cell>
          <cell r="E696">
            <v>10</v>
          </cell>
          <cell r="F696">
            <v>29804.06</v>
          </cell>
          <cell r="G696">
            <v>0</v>
          </cell>
          <cell r="H696">
            <v>2</v>
          </cell>
          <cell r="I696">
            <v>0</v>
          </cell>
          <cell r="J696">
            <v>0</v>
          </cell>
          <cell r="K696">
            <v>3294916.34</v>
          </cell>
          <cell r="L696">
            <v>3298369.98</v>
          </cell>
          <cell r="M696">
            <v>0</v>
          </cell>
          <cell r="N696">
            <v>3453.64</v>
          </cell>
          <cell r="O696" t="str">
            <v>Платежи от населения в пользу других бюджетных организаций</v>
          </cell>
        </row>
        <row r="697">
          <cell r="A697">
            <v>9</v>
          </cell>
          <cell r="B697">
            <v>214</v>
          </cell>
          <cell r="C697">
            <v>7948</v>
          </cell>
          <cell r="D697">
            <v>727.06</v>
          </cell>
          <cell r="E697">
            <v>10</v>
          </cell>
          <cell r="F697">
            <v>29804.06</v>
          </cell>
          <cell r="G697">
            <v>0</v>
          </cell>
          <cell r="H697">
            <v>2</v>
          </cell>
          <cell r="I697">
            <v>0</v>
          </cell>
          <cell r="J697">
            <v>0</v>
          </cell>
          <cell r="K697">
            <v>4307263.13</v>
          </cell>
          <cell r="L697">
            <v>4307263.13</v>
          </cell>
          <cell r="M697">
            <v>0</v>
          </cell>
          <cell r="N697">
            <v>0</v>
          </cell>
          <cell r="O697" t="str">
            <v>Платежи от населения в пользу других бюджетных организаций</v>
          </cell>
        </row>
        <row r="698">
          <cell r="A698">
            <v>9</v>
          </cell>
          <cell r="B698">
            <v>214</v>
          </cell>
          <cell r="C698">
            <v>8002</v>
          </cell>
          <cell r="D698">
            <v>727.06</v>
          </cell>
          <cell r="E698">
            <v>10</v>
          </cell>
          <cell r="F698">
            <v>29804.06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4154332.77</v>
          </cell>
          <cell r="L698">
            <v>4187428.08</v>
          </cell>
          <cell r="M698">
            <v>0</v>
          </cell>
          <cell r="N698">
            <v>33095.31</v>
          </cell>
          <cell r="O698" t="str">
            <v>Платежи от населения в пользу других бюджетных организаций</v>
          </cell>
        </row>
        <row r="699">
          <cell r="A699">
            <v>9</v>
          </cell>
          <cell r="B699">
            <v>214</v>
          </cell>
          <cell r="C699">
            <v>8104</v>
          </cell>
          <cell r="D699">
            <v>727.06</v>
          </cell>
          <cell r="E699">
            <v>10</v>
          </cell>
          <cell r="F699">
            <v>29804.06</v>
          </cell>
          <cell r="G699">
            <v>0</v>
          </cell>
          <cell r="H699">
            <v>2</v>
          </cell>
          <cell r="I699">
            <v>0</v>
          </cell>
          <cell r="J699">
            <v>0</v>
          </cell>
          <cell r="K699">
            <v>3095760</v>
          </cell>
          <cell r="L699">
            <v>3095961</v>
          </cell>
          <cell r="M699">
            <v>0</v>
          </cell>
          <cell r="N699">
            <v>201</v>
          </cell>
          <cell r="O699" t="str">
            <v>Платежи от населения в пользу других бюджетных организаций</v>
          </cell>
        </row>
        <row r="700">
          <cell r="A700">
            <v>9</v>
          </cell>
          <cell r="B700">
            <v>214</v>
          </cell>
          <cell r="C700">
            <v>8137</v>
          </cell>
          <cell r="D700">
            <v>727.06</v>
          </cell>
          <cell r="E700">
            <v>10</v>
          </cell>
          <cell r="F700">
            <v>29804.06</v>
          </cell>
          <cell r="G700">
            <v>0</v>
          </cell>
          <cell r="H700">
            <v>2</v>
          </cell>
          <cell r="I700">
            <v>0</v>
          </cell>
          <cell r="J700">
            <v>0</v>
          </cell>
          <cell r="K700">
            <v>1290334.8</v>
          </cell>
          <cell r="L700">
            <v>1290334.8</v>
          </cell>
          <cell r="M700">
            <v>0</v>
          </cell>
          <cell r="N700">
            <v>0</v>
          </cell>
          <cell r="O700" t="str">
            <v>Платежи от населения в пользу других бюджетных организаций</v>
          </cell>
        </row>
        <row r="701">
          <cell r="A701">
            <v>9</v>
          </cell>
          <cell r="B701">
            <v>214</v>
          </cell>
          <cell r="C701">
            <v>8298</v>
          </cell>
          <cell r="D701">
            <v>727.06</v>
          </cell>
          <cell r="E701">
            <v>10</v>
          </cell>
          <cell r="F701">
            <v>29804.06</v>
          </cell>
          <cell r="G701">
            <v>0</v>
          </cell>
          <cell r="H701">
            <v>2</v>
          </cell>
          <cell r="I701">
            <v>0</v>
          </cell>
          <cell r="J701">
            <v>0</v>
          </cell>
          <cell r="K701">
            <v>8394150.4700000007</v>
          </cell>
          <cell r="L701">
            <v>8839100.1999999993</v>
          </cell>
          <cell r="M701">
            <v>0</v>
          </cell>
          <cell r="N701">
            <v>444949.73</v>
          </cell>
          <cell r="O701" t="str">
            <v>Платежи от населения в пользу других бюджетных организаций</v>
          </cell>
        </row>
        <row r="702">
          <cell r="A702">
            <v>9</v>
          </cell>
          <cell r="B702">
            <v>214</v>
          </cell>
          <cell r="C702">
            <v>8533</v>
          </cell>
          <cell r="D702">
            <v>727.06</v>
          </cell>
          <cell r="E702">
            <v>10</v>
          </cell>
          <cell r="F702">
            <v>29804.06</v>
          </cell>
          <cell r="G702">
            <v>0</v>
          </cell>
          <cell r="H702">
            <v>2</v>
          </cell>
          <cell r="I702">
            <v>0</v>
          </cell>
          <cell r="J702">
            <v>0</v>
          </cell>
          <cell r="K702">
            <v>1002479</v>
          </cell>
          <cell r="L702">
            <v>1002479</v>
          </cell>
          <cell r="M702">
            <v>0</v>
          </cell>
          <cell r="N702">
            <v>0</v>
          </cell>
          <cell r="O702" t="str">
            <v>Платежи от населения в пользу других бюджетных организаций</v>
          </cell>
        </row>
        <row r="703">
          <cell r="A703">
            <v>9</v>
          </cell>
          <cell r="B703">
            <v>214</v>
          </cell>
          <cell r="C703">
            <v>8659</v>
          </cell>
          <cell r="D703">
            <v>727.06</v>
          </cell>
          <cell r="E703">
            <v>10</v>
          </cell>
          <cell r="F703">
            <v>29804.06</v>
          </cell>
          <cell r="G703">
            <v>0</v>
          </cell>
          <cell r="H703">
            <v>2</v>
          </cell>
          <cell r="I703">
            <v>0</v>
          </cell>
          <cell r="J703">
            <v>0</v>
          </cell>
          <cell r="K703">
            <v>1843366.75</v>
          </cell>
          <cell r="L703">
            <v>1922865.75</v>
          </cell>
          <cell r="M703">
            <v>0</v>
          </cell>
          <cell r="N703">
            <v>79499</v>
          </cell>
          <cell r="O703" t="str">
            <v>Платежи от населения в пользу других бюджетных организаций</v>
          </cell>
        </row>
        <row r="704">
          <cell r="A704">
            <v>9</v>
          </cell>
          <cell r="B704">
            <v>214</v>
          </cell>
          <cell r="C704">
            <v>3563</v>
          </cell>
          <cell r="D704">
            <v>727.07</v>
          </cell>
          <cell r="E704">
            <v>10</v>
          </cell>
          <cell r="F704">
            <v>29804.07</v>
          </cell>
          <cell r="G704">
            <v>0</v>
          </cell>
          <cell r="H704">
            <v>2</v>
          </cell>
          <cell r="I704">
            <v>0</v>
          </cell>
          <cell r="J704">
            <v>0</v>
          </cell>
          <cell r="K704">
            <v>2429194.09</v>
          </cell>
          <cell r="L704">
            <v>2437463.4700000002</v>
          </cell>
          <cell r="M704">
            <v>0</v>
          </cell>
          <cell r="N704">
            <v>8269.3799999999992</v>
          </cell>
          <cell r="O704" t="str">
            <v>Коммун. платежи от населения за квартплату</v>
          </cell>
        </row>
        <row r="705">
          <cell r="A705">
            <v>9</v>
          </cell>
          <cell r="B705">
            <v>214</v>
          </cell>
          <cell r="C705">
            <v>5996</v>
          </cell>
          <cell r="D705">
            <v>727.07</v>
          </cell>
          <cell r="E705">
            <v>10</v>
          </cell>
          <cell r="F705">
            <v>29804.07</v>
          </cell>
          <cell r="G705">
            <v>0</v>
          </cell>
          <cell r="H705">
            <v>2</v>
          </cell>
          <cell r="I705">
            <v>0</v>
          </cell>
          <cell r="J705">
            <v>0</v>
          </cell>
          <cell r="K705">
            <v>312764.55</v>
          </cell>
          <cell r="L705">
            <v>329014.21999999997</v>
          </cell>
          <cell r="M705">
            <v>0</v>
          </cell>
          <cell r="N705">
            <v>16249.67</v>
          </cell>
          <cell r="O705" t="str">
            <v>Коммун. платежи от населения за квартплату</v>
          </cell>
        </row>
        <row r="706">
          <cell r="A706">
            <v>9</v>
          </cell>
          <cell r="B706">
            <v>214</v>
          </cell>
          <cell r="C706">
            <v>7783</v>
          </cell>
          <cell r="D706">
            <v>727.07</v>
          </cell>
          <cell r="E706">
            <v>10</v>
          </cell>
          <cell r="F706">
            <v>29804.07</v>
          </cell>
          <cell r="G706">
            <v>0</v>
          </cell>
          <cell r="H706">
            <v>2</v>
          </cell>
          <cell r="I706">
            <v>0</v>
          </cell>
          <cell r="J706">
            <v>0</v>
          </cell>
          <cell r="K706">
            <v>283913.36</v>
          </cell>
          <cell r="L706">
            <v>283913.36</v>
          </cell>
          <cell r="M706">
            <v>0</v>
          </cell>
          <cell r="N706">
            <v>0</v>
          </cell>
          <cell r="O706" t="str">
            <v>Коммун. платежи от населения за квартплату</v>
          </cell>
        </row>
        <row r="707">
          <cell r="A707">
            <v>9</v>
          </cell>
          <cell r="B707">
            <v>214</v>
          </cell>
          <cell r="C707">
            <v>7845</v>
          </cell>
          <cell r="D707">
            <v>727.07</v>
          </cell>
          <cell r="E707">
            <v>10</v>
          </cell>
          <cell r="F707">
            <v>29804.07</v>
          </cell>
          <cell r="G707">
            <v>0</v>
          </cell>
          <cell r="H707">
            <v>2</v>
          </cell>
          <cell r="I707">
            <v>0</v>
          </cell>
          <cell r="J707">
            <v>0</v>
          </cell>
          <cell r="K707">
            <v>58871</v>
          </cell>
          <cell r="L707">
            <v>58871</v>
          </cell>
          <cell r="M707">
            <v>0</v>
          </cell>
          <cell r="N707">
            <v>0</v>
          </cell>
          <cell r="O707" t="str">
            <v>Коммун. платежи от населения за квартплату</v>
          </cell>
        </row>
        <row r="708">
          <cell r="A708">
            <v>9</v>
          </cell>
          <cell r="B708">
            <v>214</v>
          </cell>
          <cell r="C708">
            <v>8137</v>
          </cell>
          <cell r="D708">
            <v>727.07</v>
          </cell>
          <cell r="E708">
            <v>10</v>
          </cell>
          <cell r="F708">
            <v>29804.07</v>
          </cell>
          <cell r="G708">
            <v>0</v>
          </cell>
          <cell r="H708">
            <v>2</v>
          </cell>
          <cell r="I708">
            <v>0</v>
          </cell>
          <cell r="J708">
            <v>0</v>
          </cell>
          <cell r="K708">
            <v>53880</v>
          </cell>
          <cell r="L708">
            <v>53880</v>
          </cell>
          <cell r="M708">
            <v>0</v>
          </cell>
          <cell r="N708">
            <v>0</v>
          </cell>
          <cell r="O708" t="str">
            <v>Коммун. платежи от населения за квартплату</v>
          </cell>
        </row>
        <row r="709">
          <cell r="A709">
            <v>9</v>
          </cell>
          <cell r="B709">
            <v>214</v>
          </cell>
          <cell r="C709">
            <v>8533</v>
          </cell>
          <cell r="D709">
            <v>727.07</v>
          </cell>
          <cell r="E709">
            <v>10</v>
          </cell>
          <cell r="F709">
            <v>29804.07</v>
          </cell>
          <cell r="G709">
            <v>0</v>
          </cell>
          <cell r="H709">
            <v>2</v>
          </cell>
          <cell r="I709">
            <v>0</v>
          </cell>
          <cell r="J709">
            <v>0</v>
          </cell>
          <cell r="K709">
            <v>2820256</v>
          </cell>
          <cell r="L709">
            <v>6811999.0300000003</v>
          </cell>
          <cell r="M709">
            <v>0</v>
          </cell>
          <cell r="N709">
            <v>3991743.03</v>
          </cell>
          <cell r="O709" t="str">
            <v>Коммун. платежи от населения за квартплату</v>
          </cell>
        </row>
        <row r="710">
          <cell r="A710">
            <v>9</v>
          </cell>
          <cell r="B710">
            <v>214</v>
          </cell>
          <cell r="C710">
            <v>3563</v>
          </cell>
          <cell r="D710">
            <v>727.08</v>
          </cell>
          <cell r="E710">
            <v>10</v>
          </cell>
          <cell r="F710">
            <v>29804.080000000002</v>
          </cell>
          <cell r="G710">
            <v>0</v>
          </cell>
          <cell r="H710">
            <v>2</v>
          </cell>
          <cell r="I710">
            <v>0</v>
          </cell>
          <cell r="J710">
            <v>0</v>
          </cell>
          <cell r="K710">
            <v>4800074.49</v>
          </cell>
          <cell r="L710">
            <v>4841416.67</v>
          </cell>
          <cell r="M710">
            <v>0</v>
          </cell>
          <cell r="N710">
            <v>41342.18</v>
          </cell>
          <cell r="O710" t="str">
            <v>Коммун. платежи от населения за электроэнергию</v>
          </cell>
        </row>
        <row r="711">
          <cell r="A711">
            <v>9</v>
          </cell>
          <cell r="B711">
            <v>214</v>
          </cell>
          <cell r="C711">
            <v>5996</v>
          </cell>
          <cell r="D711">
            <v>727.08</v>
          </cell>
          <cell r="E711">
            <v>10</v>
          </cell>
          <cell r="F711">
            <v>29804.080000000002</v>
          </cell>
          <cell r="G711">
            <v>0</v>
          </cell>
          <cell r="H711">
            <v>2</v>
          </cell>
          <cell r="I711">
            <v>0</v>
          </cell>
          <cell r="J711">
            <v>0</v>
          </cell>
          <cell r="K711">
            <v>1468442.61</v>
          </cell>
          <cell r="L711">
            <v>1570386.41</v>
          </cell>
          <cell r="M711">
            <v>0</v>
          </cell>
          <cell r="N711">
            <v>101943.8</v>
          </cell>
          <cell r="O711" t="str">
            <v>Коммун. платежи от населения за электроэнергию</v>
          </cell>
        </row>
        <row r="712">
          <cell r="A712">
            <v>9</v>
          </cell>
          <cell r="B712">
            <v>214</v>
          </cell>
          <cell r="C712">
            <v>7783</v>
          </cell>
          <cell r="D712">
            <v>727.08</v>
          </cell>
          <cell r="E712">
            <v>10</v>
          </cell>
          <cell r="F712">
            <v>29804.080000000002</v>
          </cell>
          <cell r="G712">
            <v>0</v>
          </cell>
          <cell r="H712">
            <v>2</v>
          </cell>
          <cell r="I712">
            <v>0</v>
          </cell>
          <cell r="J712">
            <v>0</v>
          </cell>
          <cell r="K712">
            <v>1068282.42</v>
          </cell>
          <cell r="L712">
            <v>1068282.42</v>
          </cell>
          <cell r="M712">
            <v>0</v>
          </cell>
          <cell r="N712">
            <v>0</v>
          </cell>
          <cell r="O712" t="str">
            <v>Коммун. платежи от населения за электроэнергию</v>
          </cell>
        </row>
        <row r="713">
          <cell r="A713">
            <v>9</v>
          </cell>
          <cell r="B713">
            <v>214</v>
          </cell>
          <cell r="C713">
            <v>7845</v>
          </cell>
          <cell r="D713">
            <v>727.08</v>
          </cell>
          <cell r="E713">
            <v>10</v>
          </cell>
          <cell r="F713">
            <v>29804.080000000002</v>
          </cell>
          <cell r="G713">
            <v>0</v>
          </cell>
          <cell r="H713">
            <v>2</v>
          </cell>
          <cell r="I713">
            <v>0</v>
          </cell>
          <cell r="J713">
            <v>0</v>
          </cell>
          <cell r="K713">
            <v>178977.25</v>
          </cell>
          <cell r="L713">
            <v>179092.75</v>
          </cell>
          <cell r="M713">
            <v>0</v>
          </cell>
          <cell r="N713">
            <v>115.5</v>
          </cell>
          <cell r="O713" t="str">
            <v>Коммун. платежи от населения за электроэнергию</v>
          </cell>
        </row>
        <row r="714">
          <cell r="A714">
            <v>9</v>
          </cell>
          <cell r="B714">
            <v>214</v>
          </cell>
          <cell r="C714">
            <v>7948</v>
          </cell>
          <cell r="D714">
            <v>727.08</v>
          </cell>
          <cell r="E714">
            <v>10</v>
          </cell>
          <cell r="F714">
            <v>29804.080000000002</v>
          </cell>
          <cell r="G714">
            <v>0</v>
          </cell>
          <cell r="H714">
            <v>2</v>
          </cell>
          <cell r="I714">
            <v>0</v>
          </cell>
          <cell r="J714">
            <v>0</v>
          </cell>
          <cell r="K714">
            <v>2864808.93</v>
          </cell>
          <cell r="L714">
            <v>2864808.93</v>
          </cell>
          <cell r="M714">
            <v>0</v>
          </cell>
          <cell r="N714">
            <v>0</v>
          </cell>
          <cell r="O714" t="str">
            <v>Коммун. платежи от населения за электроэнергию</v>
          </cell>
        </row>
        <row r="715">
          <cell r="A715">
            <v>9</v>
          </cell>
          <cell r="B715">
            <v>214</v>
          </cell>
          <cell r="C715">
            <v>8104</v>
          </cell>
          <cell r="D715">
            <v>727.08</v>
          </cell>
          <cell r="E715">
            <v>10</v>
          </cell>
          <cell r="F715">
            <v>29804.080000000002</v>
          </cell>
          <cell r="G715">
            <v>0</v>
          </cell>
          <cell r="H715">
            <v>2</v>
          </cell>
          <cell r="I715">
            <v>0</v>
          </cell>
          <cell r="J715">
            <v>0</v>
          </cell>
          <cell r="K715">
            <v>8538</v>
          </cell>
          <cell r="L715">
            <v>8538</v>
          </cell>
          <cell r="M715">
            <v>0</v>
          </cell>
          <cell r="N715">
            <v>0</v>
          </cell>
          <cell r="O715" t="str">
            <v>Коммун. платежи от населения за электроэнергию</v>
          </cell>
        </row>
        <row r="716">
          <cell r="A716">
            <v>9</v>
          </cell>
          <cell r="B716">
            <v>214</v>
          </cell>
          <cell r="C716">
            <v>8137</v>
          </cell>
          <cell r="D716">
            <v>727.08</v>
          </cell>
          <cell r="E716">
            <v>10</v>
          </cell>
          <cell r="F716">
            <v>29804.080000000002</v>
          </cell>
          <cell r="G716">
            <v>0</v>
          </cell>
          <cell r="H716">
            <v>2</v>
          </cell>
          <cell r="I716">
            <v>0</v>
          </cell>
          <cell r="J716">
            <v>0</v>
          </cell>
          <cell r="K716">
            <v>2850109.55</v>
          </cell>
          <cell r="L716">
            <v>2850109.55</v>
          </cell>
          <cell r="M716">
            <v>0</v>
          </cell>
          <cell r="N716">
            <v>0</v>
          </cell>
          <cell r="O716" t="str">
            <v>Коммун. платежи от населения за электроэнергию</v>
          </cell>
        </row>
        <row r="717">
          <cell r="A717">
            <v>9</v>
          </cell>
          <cell r="B717">
            <v>214</v>
          </cell>
          <cell r="C717">
            <v>8298</v>
          </cell>
          <cell r="D717">
            <v>727.08</v>
          </cell>
          <cell r="E717">
            <v>10</v>
          </cell>
          <cell r="F717">
            <v>29804.080000000002</v>
          </cell>
          <cell r="G717">
            <v>0</v>
          </cell>
          <cell r="H717">
            <v>2</v>
          </cell>
          <cell r="I717">
            <v>0</v>
          </cell>
          <cell r="J717">
            <v>0</v>
          </cell>
          <cell r="K717">
            <v>89269.7</v>
          </cell>
          <cell r="L717">
            <v>90455.45</v>
          </cell>
          <cell r="M717">
            <v>0</v>
          </cell>
          <cell r="N717">
            <v>1185.75</v>
          </cell>
          <cell r="O717" t="str">
            <v>Коммун. платежи от населения за электроэнергию</v>
          </cell>
        </row>
        <row r="718">
          <cell r="A718">
            <v>9</v>
          </cell>
          <cell r="B718">
            <v>214</v>
          </cell>
          <cell r="C718">
            <v>8533</v>
          </cell>
          <cell r="D718">
            <v>727.08</v>
          </cell>
          <cell r="E718">
            <v>10</v>
          </cell>
          <cell r="F718">
            <v>29804.080000000002</v>
          </cell>
          <cell r="G718">
            <v>0</v>
          </cell>
          <cell r="H718">
            <v>2</v>
          </cell>
          <cell r="I718">
            <v>0</v>
          </cell>
          <cell r="J718">
            <v>0</v>
          </cell>
          <cell r="K718">
            <v>1286322</v>
          </cell>
          <cell r="L718">
            <v>1322819.5</v>
          </cell>
          <cell r="M718">
            <v>0</v>
          </cell>
          <cell r="N718">
            <v>36497.5</v>
          </cell>
          <cell r="O718" t="str">
            <v>Коммун. платежи от населения за электроэнергию</v>
          </cell>
        </row>
        <row r="719">
          <cell r="A719">
            <v>9</v>
          </cell>
          <cell r="B719">
            <v>214</v>
          </cell>
          <cell r="C719">
            <v>8659</v>
          </cell>
          <cell r="D719">
            <v>727.08</v>
          </cell>
          <cell r="E719">
            <v>10</v>
          </cell>
          <cell r="F719">
            <v>29804.080000000002</v>
          </cell>
          <cell r="G719">
            <v>0</v>
          </cell>
          <cell r="H719">
            <v>2</v>
          </cell>
          <cell r="I719">
            <v>0</v>
          </cell>
          <cell r="J719">
            <v>0</v>
          </cell>
          <cell r="K719">
            <v>1455621.6</v>
          </cell>
          <cell r="L719">
            <v>1525498.6</v>
          </cell>
          <cell r="M719">
            <v>0</v>
          </cell>
          <cell r="N719">
            <v>69877</v>
          </cell>
          <cell r="O719" t="str">
            <v>Коммун. платежи от населения за электроэнергию</v>
          </cell>
        </row>
        <row r="720">
          <cell r="A720">
            <v>9</v>
          </cell>
          <cell r="B720">
            <v>214</v>
          </cell>
          <cell r="C720">
            <v>3563</v>
          </cell>
          <cell r="D720">
            <v>727.09</v>
          </cell>
          <cell r="E720">
            <v>10</v>
          </cell>
          <cell r="F720">
            <v>29804.09</v>
          </cell>
          <cell r="G720">
            <v>0</v>
          </cell>
          <cell r="H720">
            <v>2</v>
          </cell>
          <cell r="I720">
            <v>0</v>
          </cell>
          <cell r="J720">
            <v>0</v>
          </cell>
          <cell r="K720">
            <v>19335297.43</v>
          </cell>
          <cell r="L720">
            <v>19388245.170000002</v>
          </cell>
          <cell r="M720">
            <v>0</v>
          </cell>
          <cell r="N720">
            <v>52947.74</v>
          </cell>
          <cell r="O720" t="str">
            <v>Коммун. платежи от населения за газ и воду</v>
          </cell>
        </row>
        <row r="721">
          <cell r="A721">
            <v>9</v>
          </cell>
          <cell r="B721">
            <v>214</v>
          </cell>
          <cell r="C721">
            <v>5996</v>
          </cell>
          <cell r="D721">
            <v>727.09</v>
          </cell>
          <cell r="E721">
            <v>10</v>
          </cell>
          <cell r="F721">
            <v>29804.09</v>
          </cell>
          <cell r="G721">
            <v>0</v>
          </cell>
          <cell r="H721">
            <v>2</v>
          </cell>
          <cell r="I721">
            <v>0</v>
          </cell>
          <cell r="J721">
            <v>0</v>
          </cell>
          <cell r="K721">
            <v>7939580.5</v>
          </cell>
          <cell r="L721">
            <v>8296137.9000000004</v>
          </cell>
          <cell r="M721">
            <v>0</v>
          </cell>
          <cell r="N721">
            <v>356557.4</v>
          </cell>
          <cell r="O721" t="str">
            <v>Коммун. платежи от населения за газ и воду</v>
          </cell>
        </row>
        <row r="722">
          <cell r="A722">
            <v>9</v>
          </cell>
          <cell r="B722">
            <v>214</v>
          </cell>
          <cell r="C722">
            <v>7783</v>
          </cell>
          <cell r="D722">
            <v>727.09</v>
          </cell>
          <cell r="E722">
            <v>10</v>
          </cell>
          <cell r="F722">
            <v>29804.09</v>
          </cell>
          <cell r="G722">
            <v>0</v>
          </cell>
          <cell r="H722">
            <v>2</v>
          </cell>
          <cell r="I722">
            <v>0</v>
          </cell>
          <cell r="J722">
            <v>0</v>
          </cell>
          <cell r="K722">
            <v>1302378.5900000001</v>
          </cell>
          <cell r="L722">
            <v>1302378.5900000001</v>
          </cell>
          <cell r="M722">
            <v>0</v>
          </cell>
          <cell r="N722">
            <v>0</v>
          </cell>
          <cell r="O722" t="str">
            <v>Коммун. платежи от населения за газ и воду</v>
          </cell>
        </row>
        <row r="723">
          <cell r="A723">
            <v>9</v>
          </cell>
          <cell r="B723">
            <v>214</v>
          </cell>
          <cell r="C723">
            <v>7845</v>
          </cell>
          <cell r="D723">
            <v>727.09</v>
          </cell>
          <cell r="E723">
            <v>10</v>
          </cell>
          <cell r="F723">
            <v>29804.09</v>
          </cell>
          <cell r="G723">
            <v>0</v>
          </cell>
          <cell r="H723">
            <v>2</v>
          </cell>
          <cell r="I723">
            <v>0</v>
          </cell>
          <cell r="J723">
            <v>0</v>
          </cell>
          <cell r="K723">
            <v>1158436.46</v>
          </cell>
          <cell r="L723">
            <v>1158436.52</v>
          </cell>
          <cell r="M723">
            <v>0</v>
          </cell>
          <cell r="N723">
            <v>0.06</v>
          </cell>
          <cell r="O723" t="str">
            <v>Коммун. платежи от населения за газ и воду</v>
          </cell>
        </row>
        <row r="724">
          <cell r="A724">
            <v>9</v>
          </cell>
          <cell r="B724">
            <v>214</v>
          </cell>
          <cell r="C724">
            <v>7948</v>
          </cell>
          <cell r="D724">
            <v>727.09</v>
          </cell>
          <cell r="E724">
            <v>10</v>
          </cell>
          <cell r="F724">
            <v>29804.09</v>
          </cell>
          <cell r="G724">
            <v>0</v>
          </cell>
          <cell r="H724">
            <v>2</v>
          </cell>
          <cell r="I724">
            <v>0</v>
          </cell>
          <cell r="J724">
            <v>0</v>
          </cell>
          <cell r="K724">
            <v>1034164.97</v>
          </cell>
          <cell r="L724">
            <v>1034164.97</v>
          </cell>
          <cell r="M724">
            <v>0</v>
          </cell>
          <cell r="N724">
            <v>0</v>
          </cell>
          <cell r="O724" t="str">
            <v>Коммун. платежи от населения за газ и воду</v>
          </cell>
        </row>
        <row r="725">
          <cell r="A725">
            <v>9</v>
          </cell>
          <cell r="B725">
            <v>214</v>
          </cell>
          <cell r="C725">
            <v>8002</v>
          </cell>
          <cell r="D725">
            <v>727.09</v>
          </cell>
          <cell r="E725">
            <v>10</v>
          </cell>
          <cell r="F725">
            <v>29804.09</v>
          </cell>
          <cell r="G725">
            <v>0</v>
          </cell>
          <cell r="H725">
            <v>2</v>
          </cell>
          <cell r="I725">
            <v>0</v>
          </cell>
          <cell r="J725">
            <v>0</v>
          </cell>
          <cell r="K725">
            <v>1614502.31</v>
          </cell>
          <cell r="L725">
            <v>1620610.31</v>
          </cell>
          <cell r="M725">
            <v>0</v>
          </cell>
          <cell r="N725">
            <v>6108</v>
          </cell>
          <cell r="O725" t="str">
            <v>Коммун. платежи от населения за газ и воду</v>
          </cell>
        </row>
        <row r="726">
          <cell r="A726">
            <v>9</v>
          </cell>
          <cell r="B726">
            <v>214</v>
          </cell>
          <cell r="C726">
            <v>8104</v>
          </cell>
          <cell r="D726">
            <v>727.09</v>
          </cell>
          <cell r="E726">
            <v>10</v>
          </cell>
          <cell r="F726">
            <v>29804.09</v>
          </cell>
          <cell r="G726">
            <v>0</v>
          </cell>
          <cell r="H726">
            <v>2</v>
          </cell>
          <cell r="I726">
            <v>0</v>
          </cell>
          <cell r="J726">
            <v>0</v>
          </cell>
          <cell r="K726">
            <v>50911</v>
          </cell>
          <cell r="L726">
            <v>50911</v>
          </cell>
          <cell r="M726">
            <v>0</v>
          </cell>
          <cell r="N726">
            <v>0</v>
          </cell>
          <cell r="O726" t="str">
            <v>Коммун. платежи от населения за газ и воду</v>
          </cell>
        </row>
        <row r="727">
          <cell r="A727">
            <v>9</v>
          </cell>
          <cell r="B727">
            <v>214</v>
          </cell>
          <cell r="C727">
            <v>8137</v>
          </cell>
          <cell r="D727">
            <v>727.09</v>
          </cell>
          <cell r="E727">
            <v>10</v>
          </cell>
          <cell r="F727">
            <v>29804.09</v>
          </cell>
          <cell r="G727">
            <v>0</v>
          </cell>
          <cell r="H727">
            <v>2</v>
          </cell>
          <cell r="I727">
            <v>0</v>
          </cell>
          <cell r="J727">
            <v>0</v>
          </cell>
          <cell r="K727">
            <v>3128121.78</v>
          </cell>
          <cell r="L727">
            <v>3128121.78</v>
          </cell>
          <cell r="M727">
            <v>0</v>
          </cell>
          <cell r="N727">
            <v>0</v>
          </cell>
          <cell r="O727" t="str">
            <v>Коммун. платежи от населения за газ и воду</v>
          </cell>
        </row>
        <row r="728">
          <cell r="A728">
            <v>9</v>
          </cell>
          <cell r="B728">
            <v>214</v>
          </cell>
          <cell r="C728">
            <v>8298</v>
          </cell>
          <cell r="D728">
            <v>727.09</v>
          </cell>
          <cell r="E728">
            <v>10</v>
          </cell>
          <cell r="F728">
            <v>29804.09</v>
          </cell>
          <cell r="G728">
            <v>0</v>
          </cell>
          <cell r="H728">
            <v>2</v>
          </cell>
          <cell r="I728">
            <v>0</v>
          </cell>
          <cell r="J728">
            <v>0</v>
          </cell>
          <cell r="K728">
            <v>953443.7</v>
          </cell>
          <cell r="L728">
            <v>991770.7</v>
          </cell>
          <cell r="M728">
            <v>0</v>
          </cell>
          <cell r="N728">
            <v>38327</v>
          </cell>
          <cell r="O728" t="str">
            <v>Коммун. платежи от населения за газ и воду</v>
          </cell>
        </row>
        <row r="729">
          <cell r="A729">
            <v>9</v>
          </cell>
          <cell r="B729">
            <v>214</v>
          </cell>
          <cell r="C729">
            <v>8533</v>
          </cell>
          <cell r="D729">
            <v>727.09</v>
          </cell>
          <cell r="E729">
            <v>10</v>
          </cell>
          <cell r="F729">
            <v>29804.09</v>
          </cell>
          <cell r="G729">
            <v>0</v>
          </cell>
          <cell r="H729">
            <v>2</v>
          </cell>
          <cell r="I729">
            <v>0</v>
          </cell>
          <cell r="J729">
            <v>0</v>
          </cell>
          <cell r="K729">
            <v>2795078.8</v>
          </cell>
          <cell r="L729">
            <v>2823539.6</v>
          </cell>
          <cell r="M729">
            <v>0</v>
          </cell>
          <cell r="N729">
            <v>28460.799999999999</v>
          </cell>
          <cell r="O729" t="str">
            <v>Коммун. платежи от населения за газ и воду</v>
          </cell>
        </row>
        <row r="730">
          <cell r="A730">
            <v>9</v>
          </cell>
          <cell r="B730">
            <v>214</v>
          </cell>
          <cell r="C730">
            <v>8659</v>
          </cell>
          <cell r="D730">
            <v>727.09</v>
          </cell>
          <cell r="E730">
            <v>10</v>
          </cell>
          <cell r="F730">
            <v>29804.09</v>
          </cell>
          <cell r="G730">
            <v>0</v>
          </cell>
          <cell r="H730">
            <v>2</v>
          </cell>
          <cell r="I730">
            <v>0</v>
          </cell>
          <cell r="J730">
            <v>0</v>
          </cell>
          <cell r="K730">
            <v>2078652.1</v>
          </cell>
          <cell r="L730">
            <v>2129791.1</v>
          </cell>
          <cell r="M730">
            <v>0</v>
          </cell>
          <cell r="N730">
            <v>51139</v>
          </cell>
          <cell r="O730" t="str">
            <v>Коммун. платежи от населения за газ и воду</v>
          </cell>
        </row>
        <row r="731">
          <cell r="A731">
            <v>9</v>
          </cell>
          <cell r="B731">
            <v>214</v>
          </cell>
          <cell r="C731">
            <v>3563</v>
          </cell>
          <cell r="D731">
            <v>727.1</v>
          </cell>
          <cell r="E731">
            <v>10</v>
          </cell>
          <cell r="F731">
            <v>29804.1</v>
          </cell>
          <cell r="G731">
            <v>0</v>
          </cell>
          <cell r="H731">
            <v>2</v>
          </cell>
          <cell r="I731">
            <v>0</v>
          </cell>
          <cell r="J731">
            <v>0</v>
          </cell>
          <cell r="K731">
            <v>4959712.3</v>
          </cell>
          <cell r="L731">
            <v>5407569.5800000001</v>
          </cell>
          <cell r="M731">
            <v>0</v>
          </cell>
          <cell r="N731">
            <v>447857.28</v>
          </cell>
          <cell r="O731" t="str">
            <v>Другие платежи от населения</v>
          </cell>
        </row>
        <row r="732">
          <cell r="A732">
            <v>9</v>
          </cell>
          <cell r="B732">
            <v>214</v>
          </cell>
          <cell r="C732">
            <v>5996</v>
          </cell>
          <cell r="D732">
            <v>727.1</v>
          </cell>
          <cell r="E732">
            <v>10</v>
          </cell>
          <cell r="F732">
            <v>29804.1</v>
          </cell>
          <cell r="G732">
            <v>0</v>
          </cell>
          <cell r="H732">
            <v>2</v>
          </cell>
          <cell r="I732">
            <v>0</v>
          </cell>
          <cell r="J732">
            <v>0</v>
          </cell>
          <cell r="K732">
            <v>7815259.3499999996</v>
          </cell>
          <cell r="L732">
            <v>8171444.71</v>
          </cell>
          <cell r="M732">
            <v>0</v>
          </cell>
          <cell r="N732">
            <v>356185.36</v>
          </cell>
          <cell r="O732" t="str">
            <v>Другие платежи от населения</v>
          </cell>
        </row>
        <row r="733">
          <cell r="A733">
            <v>9</v>
          </cell>
          <cell r="B733">
            <v>214</v>
          </cell>
          <cell r="C733">
            <v>7783</v>
          </cell>
          <cell r="D733">
            <v>727.1</v>
          </cell>
          <cell r="E733">
            <v>10</v>
          </cell>
          <cell r="F733">
            <v>29804.1</v>
          </cell>
          <cell r="G733">
            <v>0</v>
          </cell>
          <cell r="H733">
            <v>2</v>
          </cell>
          <cell r="I733">
            <v>0</v>
          </cell>
          <cell r="J733">
            <v>0</v>
          </cell>
          <cell r="K733">
            <v>2169150.96</v>
          </cell>
          <cell r="L733">
            <v>2734791.66</v>
          </cell>
          <cell r="M733">
            <v>0</v>
          </cell>
          <cell r="N733">
            <v>565640.69999999995</v>
          </cell>
          <cell r="O733" t="str">
            <v>Другие платежи от населения</v>
          </cell>
        </row>
        <row r="734">
          <cell r="A734">
            <v>9</v>
          </cell>
          <cell r="B734">
            <v>214</v>
          </cell>
          <cell r="C734">
            <v>7948</v>
          </cell>
          <cell r="D734">
            <v>727.1</v>
          </cell>
          <cell r="E734">
            <v>10</v>
          </cell>
          <cell r="F734">
            <v>29804.1</v>
          </cell>
          <cell r="G734">
            <v>0</v>
          </cell>
          <cell r="H734">
            <v>2</v>
          </cell>
          <cell r="I734">
            <v>0</v>
          </cell>
          <cell r="J734">
            <v>0</v>
          </cell>
          <cell r="K734">
            <v>30141.4</v>
          </cell>
          <cell r="L734">
            <v>30141.4</v>
          </cell>
          <cell r="M734">
            <v>0</v>
          </cell>
          <cell r="N734">
            <v>0</v>
          </cell>
          <cell r="O734" t="str">
            <v>Другие платежи от населения</v>
          </cell>
        </row>
        <row r="735">
          <cell r="A735">
            <v>9</v>
          </cell>
          <cell r="B735">
            <v>214</v>
          </cell>
          <cell r="C735">
            <v>8002</v>
          </cell>
          <cell r="D735">
            <v>727.1</v>
          </cell>
          <cell r="E735">
            <v>10</v>
          </cell>
          <cell r="F735">
            <v>29804.1</v>
          </cell>
          <cell r="G735">
            <v>0</v>
          </cell>
          <cell r="H735">
            <v>2</v>
          </cell>
          <cell r="I735">
            <v>0</v>
          </cell>
          <cell r="J735">
            <v>0</v>
          </cell>
          <cell r="K735">
            <v>1923377.1</v>
          </cell>
          <cell r="L735">
            <v>1923377.1</v>
          </cell>
          <cell r="M735">
            <v>0</v>
          </cell>
          <cell r="N735">
            <v>0</v>
          </cell>
          <cell r="O735" t="str">
            <v>Другие платежи от населения</v>
          </cell>
        </row>
        <row r="736">
          <cell r="A736">
            <v>9</v>
          </cell>
          <cell r="B736">
            <v>214</v>
          </cell>
          <cell r="C736">
            <v>8104</v>
          </cell>
          <cell r="D736">
            <v>727.1</v>
          </cell>
          <cell r="E736">
            <v>10</v>
          </cell>
          <cell r="F736">
            <v>29804.1</v>
          </cell>
          <cell r="G736">
            <v>0</v>
          </cell>
          <cell r="H736">
            <v>2</v>
          </cell>
          <cell r="I736">
            <v>0</v>
          </cell>
          <cell r="J736">
            <v>0</v>
          </cell>
          <cell r="K736">
            <v>248529.58</v>
          </cell>
          <cell r="L736">
            <v>248529.58</v>
          </cell>
          <cell r="M736">
            <v>0</v>
          </cell>
          <cell r="N736">
            <v>0</v>
          </cell>
          <cell r="O736" t="str">
            <v>Другие платежи от населения</v>
          </cell>
        </row>
        <row r="737">
          <cell r="A737">
            <v>9</v>
          </cell>
          <cell r="B737">
            <v>214</v>
          </cell>
          <cell r="C737">
            <v>8137</v>
          </cell>
          <cell r="D737">
            <v>727.1</v>
          </cell>
          <cell r="E737">
            <v>10</v>
          </cell>
          <cell r="F737">
            <v>29804.1</v>
          </cell>
          <cell r="G737">
            <v>0</v>
          </cell>
          <cell r="H737">
            <v>2</v>
          </cell>
          <cell r="I737">
            <v>0</v>
          </cell>
          <cell r="J737">
            <v>0</v>
          </cell>
          <cell r="K737">
            <v>73965</v>
          </cell>
          <cell r="L737">
            <v>73965</v>
          </cell>
          <cell r="M737">
            <v>0</v>
          </cell>
          <cell r="N737">
            <v>0</v>
          </cell>
          <cell r="O737" t="str">
            <v>Другие платежи от населения</v>
          </cell>
        </row>
        <row r="738">
          <cell r="A738">
            <v>9</v>
          </cell>
          <cell r="B738">
            <v>214</v>
          </cell>
          <cell r="C738">
            <v>8298</v>
          </cell>
          <cell r="D738">
            <v>727.1</v>
          </cell>
          <cell r="E738">
            <v>10</v>
          </cell>
          <cell r="F738">
            <v>29804.1</v>
          </cell>
          <cell r="G738">
            <v>0</v>
          </cell>
          <cell r="H738">
            <v>2</v>
          </cell>
          <cell r="I738">
            <v>0</v>
          </cell>
          <cell r="J738">
            <v>0</v>
          </cell>
          <cell r="K738">
            <v>8020150.5999999996</v>
          </cell>
          <cell r="L738">
            <v>8111206.2000000002</v>
          </cell>
          <cell r="M738">
            <v>0</v>
          </cell>
          <cell r="N738">
            <v>91055.6</v>
          </cell>
          <cell r="O738" t="str">
            <v>Другие платежи от населения</v>
          </cell>
        </row>
        <row r="739">
          <cell r="A739">
            <v>9</v>
          </cell>
          <cell r="B739">
            <v>214</v>
          </cell>
          <cell r="C739">
            <v>8533</v>
          </cell>
          <cell r="D739">
            <v>727.1</v>
          </cell>
          <cell r="E739">
            <v>10</v>
          </cell>
          <cell r="F739">
            <v>29804.1</v>
          </cell>
          <cell r="G739">
            <v>0</v>
          </cell>
          <cell r="H739">
            <v>2</v>
          </cell>
          <cell r="I739">
            <v>0</v>
          </cell>
          <cell r="J739">
            <v>0</v>
          </cell>
          <cell r="K739">
            <v>2457927.75</v>
          </cell>
          <cell r="L739">
            <v>2854907</v>
          </cell>
          <cell r="M739">
            <v>0</v>
          </cell>
          <cell r="N739">
            <v>396979.25</v>
          </cell>
          <cell r="O739" t="str">
            <v>Другие платежи от населения</v>
          </cell>
        </row>
        <row r="740">
          <cell r="A740">
            <v>9</v>
          </cell>
          <cell r="B740">
            <v>214</v>
          </cell>
          <cell r="C740">
            <v>8659</v>
          </cell>
          <cell r="D740">
            <v>727.1</v>
          </cell>
          <cell r="E740">
            <v>10</v>
          </cell>
          <cell r="F740">
            <v>29804.1</v>
          </cell>
          <cell r="G740">
            <v>0</v>
          </cell>
          <cell r="H740">
            <v>2</v>
          </cell>
          <cell r="I740">
            <v>0</v>
          </cell>
          <cell r="J740">
            <v>0</v>
          </cell>
          <cell r="K740">
            <v>235546.67</v>
          </cell>
          <cell r="L740">
            <v>245204.47</v>
          </cell>
          <cell r="M740">
            <v>0</v>
          </cell>
          <cell r="N740">
            <v>9657.7999999999993</v>
          </cell>
          <cell r="O740" t="str">
            <v>Другие платежи от населения</v>
          </cell>
        </row>
        <row r="741">
          <cell r="A741">
            <v>9</v>
          </cell>
          <cell r="B741">
            <v>214</v>
          </cell>
          <cell r="C741">
            <v>3563</v>
          </cell>
          <cell r="D741">
            <v>778.01</v>
          </cell>
          <cell r="E741">
            <v>15</v>
          </cell>
          <cell r="F741">
            <v>14901</v>
          </cell>
          <cell r="G741">
            <v>0</v>
          </cell>
          <cell r="H741">
            <v>1</v>
          </cell>
          <cell r="I741">
            <v>2312090.33</v>
          </cell>
          <cell r="J741">
            <v>0</v>
          </cell>
          <cell r="K741">
            <v>400000</v>
          </cell>
          <cell r="L741">
            <v>182898.33</v>
          </cell>
          <cell r="M741">
            <v>2529192</v>
          </cell>
          <cell r="N741">
            <v>0</v>
          </cell>
          <cell r="O741" t="str">
            <v>Долгосроч.ссуды предоставленные физ.лиц.</v>
          </cell>
        </row>
        <row r="742">
          <cell r="A742">
            <v>9</v>
          </cell>
          <cell r="B742">
            <v>214</v>
          </cell>
          <cell r="C742">
            <v>5996</v>
          </cell>
          <cell r="D742">
            <v>778.01</v>
          </cell>
          <cell r="E742">
            <v>15</v>
          </cell>
          <cell r="F742">
            <v>14901</v>
          </cell>
          <cell r="G742">
            <v>0</v>
          </cell>
          <cell r="H742">
            <v>1</v>
          </cell>
          <cell r="I742">
            <v>5871013.0999999996</v>
          </cell>
          <cell r="J742">
            <v>0</v>
          </cell>
          <cell r="K742">
            <v>0</v>
          </cell>
          <cell r="L742">
            <v>748320</v>
          </cell>
          <cell r="M742">
            <v>5122693.0999999996</v>
          </cell>
          <cell r="N742">
            <v>0</v>
          </cell>
          <cell r="O742" t="str">
            <v>Долгосроч.ссуды предоставленные физ.лиц.</v>
          </cell>
        </row>
        <row r="743">
          <cell r="A743">
            <v>9</v>
          </cell>
          <cell r="B743">
            <v>214</v>
          </cell>
          <cell r="C743">
            <v>7783</v>
          </cell>
          <cell r="D743">
            <v>778.01</v>
          </cell>
          <cell r="E743">
            <v>15</v>
          </cell>
          <cell r="F743">
            <v>14901</v>
          </cell>
          <cell r="G743">
            <v>0</v>
          </cell>
          <cell r="H743">
            <v>1</v>
          </cell>
          <cell r="I743">
            <v>3366118.57</v>
          </cell>
          <cell r="J743">
            <v>0</v>
          </cell>
          <cell r="K743">
            <v>0</v>
          </cell>
          <cell r="L743">
            <v>448863.34</v>
          </cell>
          <cell r="M743">
            <v>2917255.23</v>
          </cell>
          <cell r="N743">
            <v>0</v>
          </cell>
          <cell r="O743" t="str">
            <v>Долгосроч.ссуды предоставленные физ.лиц.</v>
          </cell>
        </row>
        <row r="744">
          <cell r="A744">
            <v>9</v>
          </cell>
          <cell r="B744">
            <v>214</v>
          </cell>
          <cell r="C744">
            <v>7845</v>
          </cell>
          <cell r="D744">
            <v>778.01</v>
          </cell>
          <cell r="E744">
            <v>15</v>
          </cell>
          <cell r="F744">
            <v>14901</v>
          </cell>
          <cell r="G744">
            <v>0</v>
          </cell>
          <cell r="H744">
            <v>1</v>
          </cell>
          <cell r="I744">
            <v>1933168.5</v>
          </cell>
          <cell r="J744">
            <v>0</v>
          </cell>
          <cell r="K744">
            <v>0</v>
          </cell>
          <cell r="L744">
            <v>165150</v>
          </cell>
          <cell r="M744">
            <v>1768018.5</v>
          </cell>
          <cell r="N744">
            <v>0</v>
          </cell>
          <cell r="O744" t="str">
            <v>Долгосроч.ссуды предоставленные физ.лиц.</v>
          </cell>
        </row>
        <row r="745">
          <cell r="A745">
            <v>9</v>
          </cell>
          <cell r="B745">
            <v>214</v>
          </cell>
          <cell r="C745">
            <v>7948</v>
          </cell>
          <cell r="D745">
            <v>778.01</v>
          </cell>
          <cell r="E745">
            <v>15</v>
          </cell>
          <cell r="F745">
            <v>14901</v>
          </cell>
          <cell r="G745">
            <v>0</v>
          </cell>
          <cell r="H745">
            <v>1</v>
          </cell>
          <cell r="I745">
            <v>1063426</v>
          </cell>
          <cell r="J745">
            <v>0</v>
          </cell>
          <cell r="K745">
            <v>0</v>
          </cell>
          <cell r="L745">
            <v>157708.5</v>
          </cell>
          <cell r="M745">
            <v>905717.5</v>
          </cell>
          <cell r="N745">
            <v>0</v>
          </cell>
          <cell r="O745" t="str">
            <v>Долгосроч.ссуды предоставленные физ.лиц.</v>
          </cell>
        </row>
        <row r="746">
          <cell r="A746">
            <v>9</v>
          </cell>
          <cell r="B746">
            <v>214</v>
          </cell>
          <cell r="C746">
            <v>8002</v>
          </cell>
          <cell r="D746">
            <v>778.01</v>
          </cell>
          <cell r="E746">
            <v>15</v>
          </cell>
          <cell r="F746">
            <v>14901</v>
          </cell>
          <cell r="G746">
            <v>0</v>
          </cell>
          <cell r="H746">
            <v>1</v>
          </cell>
          <cell r="I746">
            <v>634267.79</v>
          </cell>
          <cell r="J746">
            <v>0</v>
          </cell>
          <cell r="K746">
            <v>520000</v>
          </cell>
          <cell r="L746">
            <v>66546</v>
          </cell>
          <cell r="M746">
            <v>1087721.79</v>
          </cell>
          <cell r="N746">
            <v>0</v>
          </cell>
          <cell r="O746" t="str">
            <v>Долгосроч.ссуды предоставленные физ.лиц.</v>
          </cell>
        </row>
        <row r="747">
          <cell r="A747">
            <v>9</v>
          </cell>
          <cell r="B747">
            <v>214</v>
          </cell>
          <cell r="C747">
            <v>8104</v>
          </cell>
          <cell r="D747">
            <v>778.01</v>
          </cell>
          <cell r="E747">
            <v>15</v>
          </cell>
          <cell r="F747">
            <v>14901</v>
          </cell>
          <cell r="G747">
            <v>0</v>
          </cell>
          <cell r="H747">
            <v>1</v>
          </cell>
          <cell r="I747">
            <v>1667483</v>
          </cell>
          <cell r="J747">
            <v>0</v>
          </cell>
          <cell r="K747">
            <v>0</v>
          </cell>
          <cell r="L747">
            <v>131930</v>
          </cell>
          <cell r="M747">
            <v>1535553</v>
          </cell>
          <cell r="N747">
            <v>0</v>
          </cell>
          <cell r="O747" t="str">
            <v>Долгосроч.ссуды предоставленные физ.лиц.</v>
          </cell>
        </row>
        <row r="748">
          <cell r="A748">
            <v>9</v>
          </cell>
          <cell r="B748">
            <v>214</v>
          </cell>
          <cell r="C748">
            <v>8137</v>
          </cell>
          <cell r="D748">
            <v>778.01</v>
          </cell>
          <cell r="E748">
            <v>15</v>
          </cell>
          <cell r="F748">
            <v>14901</v>
          </cell>
          <cell r="G748">
            <v>0</v>
          </cell>
          <cell r="H748">
            <v>1</v>
          </cell>
          <cell r="I748">
            <v>1183464</v>
          </cell>
          <cell r="J748">
            <v>0</v>
          </cell>
          <cell r="K748">
            <v>0</v>
          </cell>
          <cell r="L748">
            <v>190743</v>
          </cell>
          <cell r="M748">
            <v>992721</v>
          </cell>
          <cell r="N748">
            <v>0</v>
          </cell>
          <cell r="O748" t="str">
            <v>Долгосроч.ссуды предоставленные физ.лиц.</v>
          </cell>
        </row>
        <row r="749">
          <cell r="A749">
            <v>9</v>
          </cell>
          <cell r="B749">
            <v>214</v>
          </cell>
          <cell r="C749">
            <v>8298</v>
          </cell>
          <cell r="D749">
            <v>778.01</v>
          </cell>
          <cell r="E749">
            <v>15</v>
          </cell>
          <cell r="F749">
            <v>14901</v>
          </cell>
          <cell r="G749">
            <v>0</v>
          </cell>
          <cell r="H749">
            <v>1</v>
          </cell>
          <cell r="I749">
            <v>2043047.26</v>
          </cell>
          <cell r="J749">
            <v>0</v>
          </cell>
          <cell r="K749">
            <v>250000</v>
          </cell>
          <cell r="L749">
            <v>96818.18</v>
          </cell>
          <cell r="M749">
            <v>2196229.08</v>
          </cell>
          <cell r="N749">
            <v>0</v>
          </cell>
          <cell r="O749" t="str">
            <v>Долгосроч.ссуды предоставленные физ.лиц.</v>
          </cell>
        </row>
        <row r="750">
          <cell r="A750">
            <v>9</v>
          </cell>
          <cell r="B750">
            <v>214</v>
          </cell>
          <cell r="C750">
            <v>8533</v>
          </cell>
          <cell r="D750">
            <v>778.01</v>
          </cell>
          <cell r="E750">
            <v>15</v>
          </cell>
          <cell r="F750">
            <v>14901</v>
          </cell>
          <cell r="G750">
            <v>0</v>
          </cell>
          <cell r="H750">
            <v>1</v>
          </cell>
          <cell r="I750">
            <v>476847.08</v>
          </cell>
          <cell r="J750">
            <v>0</v>
          </cell>
          <cell r="K750">
            <v>0</v>
          </cell>
          <cell r="L750">
            <v>116833</v>
          </cell>
          <cell r="M750">
            <v>360014.08000000002</v>
          </cell>
          <cell r="N750">
            <v>0</v>
          </cell>
          <cell r="O750" t="str">
            <v>Долгосроч.ссуды предоставленные физ.лиц.</v>
          </cell>
        </row>
        <row r="751">
          <cell r="A751">
            <v>9</v>
          </cell>
          <cell r="B751">
            <v>214</v>
          </cell>
          <cell r="C751">
            <v>8659</v>
          </cell>
          <cell r="D751">
            <v>778.01</v>
          </cell>
          <cell r="E751">
            <v>15</v>
          </cell>
          <cell r="F751">
            <v>14901</v>
          </cell>
          <cell r="G751">
            <v>0</v>
          </cell>
          <cell r="H751">
            <v>1</v>
          </cell>
          <cell r="I751">
            <v>2006950.43</v>
          </cell>
          <cell r="J751">
            <v>0</v>
          </cell>
          <cell r="K751">
            <v>0</v>
          </cell>
          <cell r="L751">
            <v>444233</v>
          </cell>
          <cell r="M751">
            <v>1562717.43</v>
          </cell>
          <cell r="N751">
            <v>0</v>
          </cell>
          <cell r="O751" t="str">
            <v>Долгосроч.ссуды предоставленные физ.лиц.</v>
          </cell>
        </row>
        <row r="752">
          <cell r="A752">
            <v>9</v>
          </cell>
          <cell r="B752">
            <v>214</v>
          </cell>
          <cell r="C752">
            <v>5996</v>
          </cell>
          <cell r="D752">
            <v>780.01</v>
          </cell>
          <cell r="E752">
            <v>15</v>
          </cell>
          <cell r="F752">
            <v>12505</v>
          </cell>
          <cell r="G752">
            <v>0</v>
          </cell>
          <cell r="H752">
            <v>1</v>
          </cell>
          <cell r="I752">
            <v>28571</v>
          </cell>
          <cell r="J752">
            <v>0</v>
          </cell>
          <cell r="K752">
            <v>300500</v>
          </cell>
          <cell r="L752">
            <v>329071</v>
          </cell>
          <cell r="M752">
            <v>0</v>
          </cell>
          <cell r="N752">
            <v>0</v>
          </cell>
          <cell r="O752" t="str">
            <v>Просроченная задолженность по долгосрочным ссудам (ИЖС)</v>
          </cell>
        </row>
        <row r="753">
          <cell r="A753">
            <v>9</v>
          </cell>
          <cell r="B753">
            <v>214</v>
          </cell>
          <cell r="C753">
            <v>7783</v>
          </cell>
          <cell r="D753">
            <v>780.01</v>
          </cell>
          <cell r="E753">
            <v>15</v>
          </cell>
          <cell r="F753">
            <v>12505</v>
          </cell>
          <cell r="G753">
            <v>0</v>
          </cell>
          <cell r="H753">
            <v>1</v>
          </cell>
          <cell r="I753">
            <v>0</v>
          </cell>
          <cell r="J753">
            <v>0</v>
          </cell>
          <cell r="K753">
            <v>138600</v>
          </cell>
          <cell r="L753">
            <v>138600</v>
          </cell>
          <cell r="M753">
            <v>0</v>
          </cell>
          <cell r="N753">
            <v>0</v>
          </cell>
          <cell r="O753" t="str">
            <v>Просроченная задолженность по долгосрочным ссудам (ИЖС)</v>
          </cell>
        </row>
        <row r="754">
          <cell r="A754">
            <v>9</v>
          </cell>
          <cell r="B754">
            <v>214</v>
          </cell>
          <cell r="C754">
            <v>7948</v>
          </cell>
          <cell r="D754">
            <v>780.01</v>
          </cell>
          <cell r="E754">
            <v>15</v>
          </cell>
          <cell r="F754">
            <v>12505</v>
          </cell>
          <cell r="G754">
            <v>0</v>
          </cell>
          <cell r="H754">
            <v>1</v>
          </cell>
          <cell r="I754">
            <v>0</v>
          </cell>
          <cell r="J754">
            <v>0</v>
          </cell>
          <cell r="K754">
            <v>31405</v>
          </cell>
          <cell r="L754">
            <v>31405</v>
          </cell>
          <cell r="M754">
            <v>0</v>
          </cell>
          <cell r="N754">
            <v>0</v>
          </cell>
          <cell r="O754" t="str">
            <v>Просроченная задолженность по долгосрочным ссудам (ИЖС)</v>
          </cell>
        </row>
        <row r="755">
          <cell r="A755">
            <v>9</v>
          </cell>
          <cell r="B755">
            <v>214</v>
          </cell>
          <cell r="C755">
            <v>214</v>
          </cell>
          <cell r="D755">
            <v>816</v>
          </cell>
          <cell r="E755">
            <v>18</v>
          </cell>
          <cell r="F755">
            <v>10309</v>
          </cell>
          <cell r="G755">
            <v>0</v>
          </cell>
          <cell r="H755">
            <v>1</v>
          </cell>
          <cell r="I755">
            <v>3854200</v>
          </cell>
          <cell r="J755">
            <v>0</v>
          </cell>
          <cell r="K755">
            <v>33670000</v>
          </cell>
          <cell r="L755">
            <v>37524200</v>
          </cell>
          <cell r="M755">
            <v>0</v>
          </cell>
          <cell r="N755">
            <v>0</v>
          </cell>
          <cell r="O755" t="str">
            <v>К получению с обязательного резервного счета в ЦБРУз</v>
          </cell>
        </row>
        <row r="756">
          <cell r="A756">
            <v>9</v>
          </cell>
          <cell r="B756">
            <v>214</v>
          </cell>
          <cell r="C756">
            <v>3563</v>
          </cell>
          <cell r="D756">
            <v>816</v>
          </cell>
          <cell r="E756">
            <v>18</v>
          </cell>
          <cell r="F756">
            <v>10309</v>
          </cell>
          <cell r="G756">
            <v>0</v>
          </cell>
          <cell r="H756">
            <v>1</v>
          </cell>
          <cell r="I756">
            <v>6390840</v>
          </cell>
          <cell r="J756">
            <v>0</v>
          </cell>
          <cell r="K756">
            <v>7361720</v>
          </cell>
          <cell r="L756">
            <v>7832490</v>
          </cell>
          <cell r="M756">
            <v>5920070</v>
          </cell>
          <cell r="N756">
            <v>0</v>
          </cell>
          <cell r="O756" t="str">
            <v>К получению с обязательного резервного счета в ЦБРУз</v>
          </cell>
        </row>
        <row r="757">
          <cell r="A757">
            <v>9</v>
          </cell>
          <cell r="B757">
            <v>214</v>
          </cell>
          <cell r="C757">
            <v>5996</v>
          </cell>
          <cell r="D757">
            <v>816</v>
          </cell>
          <cell r="E757">
            <v>18</v>
          </cell>
          <cell r="F757">
            <v>10309</v>
          </cell>
          <cell r="G757">
            <v>0</v>
          </cell>
          <cell r="H757">
            <v>1</v>
          </cell>
          <cell r="I757">
            <v>5638160</v>
          </cell>
          <cell r="J757">
            <v>0</v>
          </cell>
          <cell r="K757">
            <v>11141310</v>
          </cell>
          <cell r="L757">
            <v>8970800</v>
          </cell>
          <cell r="M757">
            <v>7808670</v>
          </cell>
          <cell r="N757">
            <v>0</v>
          </cell>
          <cell r="O757" t="str">
            <v>К получению с обязательного резервного счета в ЦБРУз</v>
          </cell>
        </row>
        <row r="758">
          <cell r="A758">
            <v>9</v>
          </cell>
          <cell r="B758">
            <v>214</v>
          </cell>
          <cell r="C758">
            <v>7783</v>
          </cell>
          <cell r="D758">
            <v>816</v>
          </cell>
          <cell r="E758">
            <v>18</v>
          </cell>
          <cell r="F758">
            <v>10309</v>
          </cell>
          <cell r="G758">
            <v>0</v>
          </cell>
          <cell r="H758">
            <v>1</v>
          </cell>
          <cell r="I758">
            <v>3129650</v>
          </cell>
          <cell r="J758">
            <v>0</v>
          </cell>
          <cell r="K758">
            <v>4093120</v>
          </cell>
          <cell r="L758">
            <v>3248060</v>
          </cell>
          <cell r="M758">
            <v>3974710</v>
          </cell>
          <cell r="N758">
            <v>0</v>
          </cell>
          <cell r="O758" t="str">
            <v>К получению с обязательного резервного счета в ЦБРУз</v>
          </cell>
        </row>
        <row r="759">
          <cell r="A759">
            <v>9</v>
          </cell>
          <cell r="B759">
            <v>214</v>
          </cell>
          <cell r="C759">
            <v>7845</v>
          </cell>
          <cell r="D759">
            <v>816</v>
          </cell>
          <cell r="E759">
            <v>18</v>
          </cell>
          <cell r="F759">
            <v>10309</v>
          </cell>
          <cell r="G759">
            <v>0</v>
          </cell>
          <cell r="H759">
            <v>1</v>
          </cell>
          <cell r="I759">
            <v>2994400</v>
          </cell>
          <cell r="J759">
            <v>0</v>
          </cell>
          <cell r="K759">
            <v>2306340</v>
          </cell>
          <cell r="L759">
            <v>2236790</v>
          </cell>
          <cell r="M759">
            <v>3063950</v>
          </cell>
          <cell r="N759">
            <v>0</v>
          </cell>
          <cell r="O759" t="str">
            <v>К получению с обязательного резервного счета в ЦБРУз</v>
          </cell>
        </row>
        <row r="760">
          <cell r="A760">
            <v>9</v>
          </cell>
          <cell r="B760">
            <v>214</v>
          </cell>
          <cell r="C760">
            <v>7948</v>
          </cell>
          <cell r="D760">
            <v>816</v>
          </cell>
          <cell r="E760">
            <v>18</v>
          </cell>
          <cell r="F760">
            <v>10309</v>
          </cell>
          <cell r="G760">
            <v>0</v>
          </cell>
          <cell r="H760">
            <v>1</v>
          </cell>
          <cell r="I760">
            <v>2899460</v>
          </cell>
          <cell r="J760">
            <v>0</v>
          </cell>
          <cell r="K760">
            <v>5070120</v>
          </cell>
          <cell r="L760">
            <v>5015020</v>
          </cell>
          <cell r="M760">
            <v>2954560</v>
          </cell>
          <cell r="N760">
            <v>0</v>
          </cell>
          <cell r="O760" t="str">
            <v>К получению с обязательного резервного счета в ЦБРУз</v>
          </cell>
        </row>
        <row r="761">
          <cell r="A761">
            <v>9</v>
          </cell>
          <cell r="B761">
            <v>214</v>
          </cell>
          <cell r="C761">
            <v>8002</v>
          </cell>
          <cell r="D761">
            <v>816</v>
          </cell>
          <cell r="E761">
            <v>18</v>
          </cell>
          <cell r="F761">
            <v>10309</v>
          </cell>
          <cell r="G761">
            <v>0</v>
          </cell>
          <cell r="H761">
            <v>1</v>
          </cell>
          <cell r="I761">
            <v>1805000</v>
          </cell>
          <cell r="J761">
            <v>0</v>
          </cell>
          <cell r="K761">
            <v>3156540</v>
          </cell>
          <cell r="L761">
            <v>2437200</v>
          </cell>
          <cell r="M761">
            <v>2524340</v>
          </cell>
          <cell r="N761">
            <v>0</v>
          </cell>
          <cell r="O761" t="str">
            <v>К получению с обязательного резервного счета в ЦБРУз</v>
          </cell>
        </row>
        <row r="762">
          <cell r="A762">
            <v>9</v>
          </cell>
          <cell r="B762">
            <v>214</v>
          </cell>
          <cell r="C762">
            <v>8104</v>
          </cell>
          <cell r="D762">
            <v>816</v>
          </cell>
          <cell r="E762">
            <v>18</v>
          </cell>
          <cell r="F762">
            <v>10309</v>
          </cell>
          <cell r="G762">
            <v>0</v>
          </cell>
          <cell r="H762">
            <v>1</v>
          </cell>
          <cell r="I762">
            <v>1765460</v>
          </cell>
          <cell r="J762">
            <v>0</v>
          </cell>
          <cell r="K762">
            <v>4687480</v>
          </cell>
          <cell r="L762">
            <v>4344370</v>
          </cell>
          <cell r="M762">
            <v>2108570</v>
          </cell>
          <cell r="N762">
            <v>0</v>
          </cell>
          <cell r="O762" t="str">
            <v>К получению с обязательного резервного счета в ЦБРУз</v>
          </cell>
        </row>
        <row r="763">
          <cell r="A763">
            <v>9</v>
          </cell>
          <cell r="B763">
            <v>214</v>
          </cell>
          <cell r="C763">
            <v>8137</v>
          </cell>
          <cell r="D763">
            <v>816</v>
          </cell>
          <cell r="E763">
            <v>18</v>
          </cell>
          <cell r="F763">
            <v>10309</v>
          </cell>
          <cell r="G763">
            <v>0</v>
          </cell>
          <cell r="H763">
            <v>1</v>
          </cell>
          <cell r="I763">
            <v>1935780</v>
          </cell>
          <cell r="J763">
            <v>0</v>
          </cell>
          <cell r="K763">
            <v>1918230</v>
          </cell>
          <cell r="L763">
            <v>1898410</v>
          </cell>
          <cell r="M763">
            <v>1955600</v>
          </cell>
          <cell r="N763">
            <v>0</v>
          </cell>
          <cell r="O763" t="str">
            <v>К получению с обязательного резервного счета в ЦБРУз</v>
          </cell>
        </row>
        <row r="764">
          <cell r="A764">
            <v>9</v>
          </cell>
          <cell r="B764">
            <v>214</v>
          </cell>
          <cell r="C764">
            <v>8298</v>
          </cell>
          <cell r="D764">
            <v>816</v>
          </cell>
          <cell r="E764">
            <v>18</v>
          </cell>
          <cell r="F764">
            <v>10309</v>
          </cell>
          <cell r="G764">
            <v>0</v>
          </cell>
          <cell r="H764">
            <v>1</v>
          </cell>
          <cell r="I764">
            <v>1200280</v>
          </cell>
          <cell r="J764">
            <v>0</v>
          </cell>
          <cell r="K764">
            <v>4245800</v>
          </cell>
          <cell r="L764">
            <v>3224510</v>
          </cell>
          <cell r="M764">
            <v>2221570</v>
          </cell>
          <cell r="N764">
            <v>0</v>
          </cell>
          <cell r="O764" t="str">
            <v>К получению с обязательного резервного счета в ЦБРУз</v>
          </cell>
        </row>
        <row r="765">
          <cell r="A765">
            <v>9</v>
          </cell>
          <cell r="B765">
            <v>214</v>
          </cell>
          <cell r="C765">
            <v>8533</v>
          </cell>
          <cell r="D765">
            <v>816</v>
          </cell>
          <cell r="E765">
            <v>18</v>
          </cell>
          <cell r="F765">
            <v>10309</v>
          </cell>
          <cell r="G765">
            <v>0</v>
          </cell>
          <cell r="H765">
            <v>1</v>
          </cell>
          <cell r="I765">
            <v>1285350</v>
          </cell>
          <cell r="J765">
            <v>0</v>
          </cell>
          <cell r="K765">
            <v>941720</v>
          </cell>
          <cell r="L765">
            <v>1301770</v>
          </cell>
          <cell r="M765">
            <v>925300</v>
          </cell>
          <cell r="N765">
            <v>0</v>
          </cell>
          <cell r="O765" t="str">
            <v>К получению с обязательного резервного счета в ЦБРУз</v>
          </cell>
        </row>
        <row r="766">
          <cell r="A766">
            <v>9</v>
          </cell>
          <cell r="B766">
            <v>214</v>
          </cell>
          <cell r="C766">
            <v>8659</v>
          </cell>
          <cell r="D766">
            <v>816</v>
          </cell>
          <cell r="E766">
            <v>18</v>
          </cell>
          <cell r="F766">
            <v>10309</v>
          </cell>
          <cell r="G766">
            <v>0</v>
          </cell>
          <cell r="H766">
            <v>1</v>
          </cell>
          <cell r="I766">
            <v>659120</v>
          </cell>
          <cell r="J766">
            <v>0</v>
          </cell>
          <cell r="K766">
            <v>5933950</v>
          </cell>
          <cell r="L766">
            <v>5938310</v>
          </cell>
          <cell r="M766">
            <v>654760</v>
          </cell>
          <cell r="N766">
            <v>0</v>
          </cell>
          <cell r="O766" t="str">
            <v>К получению с обязательного резервного счета в ЦБРУз</v>
          </cell>
        </row>
        <row r="767">
          <cell r="A767">
            <v>9</v>
          </cell>
          <cell r="B767">
            <v>214</v>
          </cell>
          <cell r="C767">
            <v>214</v>
          </cell>
          <cell r="D767">
            <v>826</v>
          </cell>
          <cell r="E767">
            <v>18</v>
          </cell>
          <cell r="F767">
            <v>22202.05</v>
          </cell>
          <cell r="G767">
            <v>0</v>
          </cell>
          <cell r="H767">
            <v>2</v>
          </cell>
          <cell r="I767">
            <v>0</v>
          </cell>
          <cell r="J767">
            <v>35320351.32</v>
          </cell>
          <cell r="K767">
            <v>54045525.990000002</v>
          </cell>
          <cell r="L767">
            <v>59545882.759999998</v>
          </cell>
          <cell r="M767">
            <v>0</v>
          </cell>
          <cell r="N767">
            <v>40820708.090000004</v>
          </cell>
          <cell r="O767" t="str">
            <v>Кредитные ресурсы полученные</v>
          </cell>
        </row>
        <row r="768">
          <cell r="A768">
            <v>9</v>
          </cell>
          <cell r="B768">
            <v>214</v>
          </cell>
          <cell r="C768">
            <v>5996</v>
          </cell>
          <cell r="D768">
            <v>826</v>
          </cell>
          <cell r="E768">
            <v>18</v>
          </cell>
          <cell r="F768">
            <v>22202.05</v>
          </cell>
          <cell r="G768">
            <v>0</v>
          </cell>
          <cell r="H768">
            <v>2</v>
          </cell>
          <cell r="I768">
            <v>0</v>
          </cell>
          <cell r="J768">
            <v>0</v>
          </cell>
          <cell r="K768">
            <v>6155043.6699999999</v>
          </cell>
          <cell r="L768">
            <v>6155043.6699999999</v>
          </cell>
          <cell r="M768">
            <v>0</v>
          </cell>
          <cell r="N768">
            <v>0</v>
          </cell>
          <cell r="O768" t="str">
            <v>Кредитные ресурсы полученные</v>
          </cell>
        </row>
        <row r="769">
          <cell r="A769">
            <v>9</v>
          </cell>
          <cell r="B769">
            <v>214</v>
          </cell>
          <cell r="C769">
            <v>8002</v>
          </cell>
          <cell r="D769">
            <v>826</v>
          </cell>
          <cell r="E769">
            <v>18</v>
          </cell>
          <cell r="F769">
            <v>22202.05</v>
          </cell>
          <cell r="G769">
            <v>0</v>
          </cell>
          <cell r="H769">
            <v>2</v>
          </cell>
          <cell r="I769">
            <v>0</v>
          </cell>
          <cell r="J769">
            <v>1278067.5900000001</v>
          </cell>
          <cell r="K769">
            <v>4728883.2000000002</v>
          </cell>
          <cell r="L769">
            <v>3576446.87</v>
          </cell>
          <cell r="M769">
            <v>0</v>
          </cell>
          <cell r="N769">
            <v>125631.26</v>
          </cell>
          <cell r="O769" t="str">
            <v>Кредитные ресурсы полученные</v>
          </cell>
        </row>
        <row r="770">
          <cell r="A770">
            <v>9</v>
          </cell>
          <cell r="B770">
            <v>214</v>
          </cell>
          <cell r="C770">
            <v>8298</v>
          </cell>
          <cell r="D770">
            <v>826</v>
          </cell>
          <cell r="E770">
            <v>18</v>
          </cell>
          <cell r="F770">
            <v>22202.05</v>
          </cell>
          <cell r="G770">
            <v>0</v>
          </cell>
          <cell r="H770">
            <v>2</v>
          </cell>
          <cell r="I770">
            <v>0</v>
          </cell>
          <cell r="J770">
            <v>11733251.18</v>
          </cell>
          <cell r="K770">
            <v>6299400</v>
          </cell>
          <cell r="L770">
            <v>4466483.68</v>
          </cell>
          <cell r="M770">
            <v>0</v>
          </cell>
          <cell r="N770">
            <v>9900334.8599999994</v>
          </cell>
          <cell r="O770" t="str">
            <v>Кредитные ресурсы полученные</v>
          </cell>
        </row>
        <row r="771">
          <cell r="A771">
            <v>9</v>
          </cell>
          <cell r="B771">
            <v>214</v>
          </cell>
          <cell r="C771">
            <v>8533</v>
          </cell>
          <cell r="D771">
            <v>826</v>
          </cell>
          <cell r="E771">
            <v>18</v>
          </cell>
          <cell r="F771">
            <v>22202.05</v>
          </cell>
          <cell r="G771">
            <v>0</v>
          </cell>
          <cell r="H771">
            <v>2</v>
          </cell>
          <cell r="I771">
            <v>0</v>
          </cell>
          <cell r="J771">
            <v>408497.98</v>
          </cell>
          <cell r="K771">
            <v>1196975.93</v>
          </cell>
          <cell r="L771">
            <v>956474.35</v>
          </cell>
          <cell r="M771">
            <v>0</v>
          </cell>
          <cell r="N771">
            <v>167996.4</v>
          </cell>
          <cell r="O771" t="str">
            <v>Кредитные ресурсы полученные</v>
          </cell>
        </row>
        <row r="772">
          <cell r="A772">
            <v>9</v>
          </cell>
          <cell r="B772">
            <v>214</v>
          </cell>
          <cell r="C772">
            <v>8659</v>
          </cell>
          <cell r="D772">
            <v>826</v>
          </cell>
          <cell r="E772">
            <v>18</v>
          </cell>
          <cell r="F772">
            <v>22202.05</v>
          </cell>
          <cell r="G772">
            <v>0</v>
          </cell>
          <cell r="H772">
            <v>2</v>
          </cell>
          <cell r="I772">
            <v>0</v>
          </cell>
          <cell r="J772">
            <v>2702890.54</v>
          </cell>
          <cell r="K772">
            <v>7401752.5700000003</v>
          </cell>
          <cell r="L772">
            <v>6424508.25</v>
          </cell>
          <cell r="M772">
            <v>0</v>
          </cell>
          <cell r="N772">
            <v>1725646.22</v>
          </cell>
          <cell r="O772" t="str">
            <v>Кредитные ресурсы полученные</v>
          </cell>
        </row>
        <row r="773">
          <cell r="A773">
            <v>9</v>
          </cell>
          <cell r="B773">
            <v>214</v>
          </cell>
          <cell r="C773">
            <v>214</v>
          </cell>
          <cell r="D773">
            <v>826.02</v>
          </cell>
          <cell r="E773">
            <v>18</v>
          </cell>
          <cell r="F773">
            <v>22202.07</v>
          </cell>
          <cell r="G773">
            <v>0</v>
          </cell>
          <cell r="H773">
            <v>2</v>
          </cell>
          <cell r="I773">
            <v>0</v>
          </cell>
          <cell r="J773">
            <v>304400</v>
          </cell>
          <cell r="K773">
            <v>0</v>
          </cell>
          <cell r="L773">
            <v>0</v>
          </cell>
          <cell r="M773">
            <v>0</v>
          </cell>
          <cell r="N773">
            <v>304400</v>
          </cell>
          <cell r="O773" t="str">
            <v>Полученные кредитные ресурсы по вкладу "Оила"</v>
          </cell>
        </row>
        <row r="774">
          <cell r="A774">
            <v>9</v>
          </cell>
          <cell r="B774">
            <v>214</v>
          </cell>
          <cell r="C774">
            <v>214</v>
          </cell>
          <cell r="D774">
            <v>827</v>
          </cell>
          <cell r="E774">
            <v>18</v>
          </cell>
          <cell r="F774">
            <v>16101.06</v>
          </cell>
          <cell r="G774">
            <v>0</v>
          </cell>
          <cell r="H774">
            <v>1</v>
          </cell>
          <cell r="I774">
            <v>1132792.96</v>
          </cell>
          <cell r="J774">
            <v>0</v>
          </cell>
          <cell r="K774">
            <v>25712153.5</v>
          </cell>
          <cell r="L774">
            <v>14554700</v>
          </cell>
          <cell r="M774">
            <v>12290246.460000001</v>
          </cell>
          <cell r="N774">
            <v>0</v>
          </cell>
          <cell r="O774" t="str">
            <v>Кредитные ресурсы, переданные в головной офис</v>
          </cell>
        </row>
        <row r="775">
          <cell r="A775">
            <v>9</v>
          </cell>
          <cell r="B775">
            <v>214</v>
          </cell>
          <cell r="C775">
            <v>3563</v>
          </cell>
          <cell r="D775">
            <v>827</v>
          </cell>
          <cell r="E775">
            <v>18</v>
          </cell>
          <cell r="F775">
            <v>16101.06</v>
          </cell>
          <cell r="G775">
            <v>0</v>
          </cell>
          <cell r="H775">
            <v>1</v>
          </cell>
          <cell r="I775">
            <v>16447960.01</v>
          </cell>
          <cell r="J775">
            <v>0</v>
          </cell>
          <cell r="K775">
            <v>11098007</v>
          </cell>
          <cell r="L775">
            <v>11251212.68</v>
          </cell>
          <cell r="M775">
            <v>16294754.33</v>
          </cell>
          <cell r="N775">
            <v>0</v>
          </cell>
          <cell r="O775" t="str">
            <v>Кредитные ресурсы, переданные в головной офис</v>
          </cell>
        </row>
        <row r="776">
          <cell r="A776">
            <v>9</v>
          </cell>
          <cell r="B776">
            <v>214</v>
          </cell>
          <cell r="C776">
            <v>5996</v>
          </cell>
          <cell r="D776">
            <v>827</v>
          </cell>
          <cell r="E776">
            <v>18</v>
          </cell>
          <cell r="F776">
            <v>16101.06</v>
          </cell>
          <cell r="G776">
            <v>0</v>
          </cell>
          <cell r="H776">
            <v>1</v>
          </cell>
          <cell r="I776">
            <v>1767875.28</v>
          </cell>
          <cell r="J776">
            <v>0</v>
          </cell>
          <cell r="K776">
            <v>13025572.720000001</v>
          </cell>
          <cell r="L776">
            <v>14411246.67</v>
          </cell>
          <cell r="M776">
            <v>382201.33</v>
          </cell>
          <cell r="N776">
            <v>0</v>
          </cell>
          <cell r="O776" t="str">
            <v>Кредитные ресурсы, переданные в головной офис</v>
          </cell>
        </row>
        <row r="777">
          <cell r="A777">
            <v>9</v>
          </cell>
          <cell r="B777">
            <v>214</v>
          </cell>
          <cell r="C777">
            <v>7783</v>
          </cell>
          <cell r="D777">
            <v>827</v>
          </cell>
          <cell r="E777">
            <v>18</v>
          </cell>
          <cell r="F777">
            <v>16101.06</v>
          </cell>
          <cell r="G777">
            <v>0</v>
          </cell>
          <cell r="H777">
            <v>1</v>
          </cell>
          <cell r="I777">
            <v>19569113.969999999</v>
          </cell>
          <cell r="J777">
            <v>0</v>
          </cell>
          <cell r="K777">
            <v>4937102.9000000004</v>
          </cell>
          <cell r="L777">
            <v>6267441.4699999997</v>
          </cell>
          <cell r="M777">
            <v>18238775.399999999</v>
          </cell>
          <cell r="N777">
            <v>0</v>
          </cell>
          <cell r="O777" t="str">
            <v>Кредитные ресурсы, переданные в головной офис</v>
          </cell>
        </row>
        <row r="778">
          <cell r="A778">
            <v>9</v>
          </cell>
          <cell r="B778">
            <v>214</v>
          </cell>
          <cell r="C778">
            <v>7845</v>
          </cell>
          <cell r="D778">
            <v>827</v>
          </cell>
          <cell r="E778">
            <v>18</v>
          </cell>
          <cell r="F778">
            <v>16101.06</v>
          </cell>
          <cell r="G778">
            <v>0</v>
          </cell>
          <cell r="H778">
            <v>1</v>
          </cell>
          <cell r="I778">
            <v>3386389.16</v>
          </cell>
          <cell r="J778">
            <v>0</v>
          </cell>
          <cell r="K778">
            <v>3571878</v>
          </cell>
          <cell r="L778">
            <v>2940838.45</v>
          </cell>
          <cell r="M778">
            <v>4017428.71</v>
          </cell>
          <cell r="N778">
            <v>0</v>
          </cell>
          <cell r="O778" t="str">
            <v>Кредитные ресурсы, переданные в головной офис</v>
          </cell>
        </row>
        <row r="779">
          <cell r="A779">
            <v>9</v>
          </cell>
          <cell r="B779">
            <v>214</v>
          </cell>
          <cell r="C779">
            <v>7948</v>
          </cell>
          <cell r="D779">
            <v>827</v>
          </cell>
          <cell r="E779">
            <v>18</v>
          </cell>
          <cell r="F779">
            <v>16101.06</v>
          </cell>
          <cell r="G779">
            <v>0</v>
          </cell>
          <cell r="H779">
            <v>1</v>
          </cell>
          <cell r="I779">
            <v>6543749.8300000001</v>
          </cell>
          <cell r="J779">
            <v>0</v>
          </cell>
          <cell r="K779">
            <v>8299529</v>
          </cell>
          <cell r="L779">
            <v>5556605.7400000002</v>
          </cell>
          <cell r="M779">
            <v>9286673.0899999999</v>
          </cell>
          <cell r="N779">
            <v>0</v>
          </cell>
          <cell r="O779" t="str">
            <v>Кредитные ресурсы, переданные в головной офис</v>
          </cell>
        </row>
        <row r="780">
          <cell r="A780">
            <v>9</v>
          </cell>
          <cell r="B780">
            <v>214</v>
          </cell>
          <cell r="C780">
            <v>8104</v>
          </cell>
          <cell r="D780">
            <v>827</v>
          </cell>
          <cell r="E780">
            <v>18</v>
          </cell>
          <cell r="F780">
            <v>16101.06</v>
          </cell>
          <cell r="G780">
            <v>0</v>
          </cell>
          <cell r="H780">
            <v>1</v>
          </cell>
          <cell r="I780">
            <v>1109979.6200000001</v>
          </cell>
          <cell r="J780">
            <v>0</v>
          </cell>
          <cell r="K780">
            <v>6059839</v>
          </cell>
          <cell r="L780">
            <v>5180051.3899999997</v>
          </cell>
          <cell r="M780">
            <v>1989767.23</v>
          </cell>
          <cell r="N780">
            <v>0</v>
          </cell>
          <cell r="O780" t="str">
            <v>Кредитные ресурсы, переданные в головной офис</v>
          </cell>
        </row>
        <row r="781">
          <cell r="A781">
            <v>9</v>
          </cell>
          <cell r="B781">
            <v>214</v>
          </cell>
          <cell r="C781">
            <v>8137</v>
          </cell>
          <cell r="D781">
            <v>827</v>
          </cell>
          <cell r="E781">
            <v>18</v>
          </cell>
          <cell r="F781">
            <v>16101.06</v>
          </cell>
          <cell r="G781">
            <v>0</v>
          </cell>
          <cell r="H781">
            <v>1</v>
          </cell>
          <cell r="I781">
            <v>2617990.7400000002</v>
          </cell>
          <cell r="J781">
            <v>0</v>
          </cell>
          <cell r="K781">
            <v>3063531</v>
          </cell>
          <cell r="L781">
            <v>3150805</v>
          </cell>
          <cell r="M781">
            <v>2530716.7400000002</v>
          </cell>
          <cell r="N781">
            <v>0</v>
          </cell>
          <cell r="O781" t="str">
            <v>Кредитные ресурсы, переданные в головной офис</v>
          </cell>
        </row>
        <row r="782">
          <cell r="A782">
            <v>9</v>
          </cell>
          <cell r="B782">
            <v>214</v>
          </cell>
          <cell r="C782">
            <v>8533</v>
          </cell>
          <cell r="D782">
            <v>827</v>
          </cell>
          <cell r="E782">
            <v>18</v>
          </cell>
          <cell r="F782">
            <v>16101.06</v>
          </cell>
          <cell r="G782">
            <v>0</v>
          </cell>
          <cell r="H782">
            <v>1</v>
          </cell>
          <cell r="I782">
            <v>0</v>
          </cell>
          <cell r="J782">
            <v>0</v>
          </cell>
          <cell r="K782">
            <v>353739.02</v>
          </cell>
          <cell r="L782">
            <v>353739.02</v>
          </cell>
          <cell r="M782">
            <v>0</v>
          </cell>
          <cell r="N782">
            <v>0</v>
          </cell>
          <cell r="O782" t="str">
            <v>Кредитные ресурсы, переданные в головной офис</v>
          </cell>
        </row>
        <row r="783">
          <cell r="A783">
            <v>9</v>
          </cell>
          <cell r="B783">
            <v>214</v>
          </cell>
          <cell r="C783">
            <v>214</v>
          </cell>
          <cell r="D783">
            <v>827.02</v>
          </cell>
          <cell r="E783">
            <v>18</v>
          </cell>
          <cell r="F783">
            <v>16101.08</v>
          </cell>
          <cell r="G783">
            <v>0</v>
          </cell>
          <cell r="H783">
            <v>1</v>
          </cell>
          <cell r="I783">
            <v>304400</v>
          </cell>
          <cell r="J783">
            <v>0</v>
          </cell>
          <cell r="K783">
            <v>0</v>
          </cell>
          <cell r="L783">
            <v>0</v>
          </cell>
          <cell r="M783">
            <v>304400</v>
          </cell>
          <cell r="N783">
            <v>0</v>
          </cell>
          <cell r="O783" t="str">
            <v>Переданные кредитные ресурсы по вкладу "Оила"</v>
          </cell>
        </row>
        <row r="784">
          <cell r="A784">
            <v>9</v>
          </cell>
          <cell r="B784">
            <v>214</v>
          </cell>
          <cell r="C784">
            <v>3563</v>
          </cell>
          <cell r="D784">
            <v>827.02</v>
          </cell>
          <cell r="E784">
            <v>18</v>
          </cell>
          <cell r="F784">
            <v>16101.08</v>
          </cell>
          <cell r="G784">
            <v>0</v>
          </cell>
          <cell r="H784">
            <v>1</v>
          </cell>
          <cell r="I784">
            <v>50000</v>
          </cell>
          <cell r="J784">
            <v>0</v>
          </cell>
          <cell r="K784">
            <v>0</v>
          </cell>
          <cell r="L784">
            <v>0</v>
          </cell>
          <cell r="M784">
            <v>50000</v>
          </cell>
          <cell r="N784">
            <v>0</v>
          </cell>
          <cell r="O784" t="str">
            <v>Переданные кредитные ресурсы по вкладу "Оила"</v>
          </cell>
        </row>
        <row r="785">
          <cell r="A785">
            <v>9</v>
          </cell>
          <cell r="B785">
            <v>214</v>
          </cell>
          <cell r="C785">
            <v>5996</v>
          </cell>
          <cell r="D785">
            <v>827.02</v>
          </cell>
          <cell r="E785">
            <v>18</v>
          </cell>
          <cell r="F785">
            <v>16101.08</v>
          </cell>
          <cell r="G785">
            <v>0</v>
          </cell>
          <cell r="H785">
            <v>1</v>
          </cell>
          <cell r="I785">
            <v>66000</v>
          </cell>
          <cell r="J785">
            <v>0</v>
          </cell>
          <cell r="K785">
            <v>0</v>
          </cell>
          <cell r="L785">
            <v>0</v>
          </cell>
          <cell r="M785">
            <v>66000</v>
          </cell>
          <cell r="N785">
            <v>0</v>
          </cell>
          <cell r="O785" t="str">
            <v>Переданные кредитные ресурсы по вкладу "Оила"</v>
          </cell>
        </row>
        <row r="786">
          <cell r="A786">
            <v>9</v>
          </cell>
          <cell r="B786">
            <v>214</v>
          </cell>
          <cell r="C786">
            <v>7783</v>
          </cell>
          <cell r="D786">
            <v>827.02</v>
          </cell>
          <cell r="E786">
            <v>18</v>
          </cell>
          <cell r="F786">
            <v>16101.08</v>
          </cell>
          <cell r="G786">
            <v>0</v>
          </cell>
          <cell r="H786">
            <v>1</v>
          </cell>
          <cell r="I786">
            <v>86000</v>
          </cell>
          <cell r="J786">
            <v>0</v>
          </cell>
          <cell r="K786">
            <v>0</v>
          </cell>
          <cell r="L786">
            <v>0</v>
          </cell>
          <cell r="M786">
            <v>86000</v>
          </cell>
          <cell r="N786">
            <v>0</v>
          </cell>
          <cell r="O786" t="str">
            <v>Переданные кредитные ресурсы по вкладу "Оила"</v>
          </cell>
        </row>
        <row r="787">
          <cell r="A787">
            <v>9</v>
          </cell>
          <cell r="B787">
            <v>214</v>
          </cell>
          <cell r="C787">
            <v>8137</v>
          </cell>
          <cell r="D787">
            <v>827.02</v>
          </cell>
          <cell r="E787">
            <v>18</v>
          </cell>
          <cell r="F787">
            <v>16101.08</v>
          </cell>
          <cell r="G787">
            <v>0</v>
          </cell>
          <cell r="H787">
            <v>1</v>
          </cell>
          <cell r="I787">
            <v>60000</v>
          </cell>
          <cell r="J787">
            <v>0</v>
          </cell>
          <cell r="K787">
            <v>0</v>
          </cell>
          <cell r="L787">
            <v>0</v>
          </cell>
          <cell r="M787">
            <v>60000</v>
          </cell>
          <cell r="N787">
            <v>0</v>
          </cell>
          <cell r="O787" t="str">
            <v>Переданные кредитные ресурсы по вкладу "Оила"</v>
          </cell>
        </row>
        <row r="788">
          <cell r="A788">
            <v>9</v>
          </cell>
          <cell r="B788">
            <v>214</v>
          </cell>
          <cell r="C788">
            <v>8298</v>
          </cell>
          <cell r="D788">
            <v>827.02</v>
          </cell>
          <cell r="E788">
            <v>18</v>
          </cell>
          <cell r="F788">
            <v>16101.08</v>
          </cell>
          <cell r="G788">
            <v>0</v>
          </cell>
          <cell r="H788">
            <v>1</v>
          </cell>
          <cell r="I788">
            <v>25000</v>
          </cell>
          <cell r="J788">
            <v>0</v>
          </cell>
          <cell r="K788">
            <v>0</v>
          </cell>
          <cell r="L788">
            <v>0</v>
          </cell>
          <cell r="M788">
            <v>25000</v>
          </cell>
          <cell r="N788">
            <v>0</v>
          </cell>
          <cell r="O788" t="str">
            <v>Переданные кредитные ресурсы по вкладу "Оила"</v>
          </cell>
        </row>
        <row r="789">
          <cell r="A789">
            <v>9</v>
          </cell>
          <cell r="B789">
            <v>214</v>
          </cell>
          <cell r="C789">
            <v>8659</v>
          </cell>
          <cell r="D789">
            <v>827.02</v>
          </cell>
          <cell r="E789">
            <v>18</v>
          </cell>
          <cell r="F789">
            <v>16101.08</v>
          </cell>
          <cell r="G789">
            <v>0</v>
          </cell>
          <cell r="H789">
            <v>1</v>
          </cell>
          <cell r="I789">
            <v>17400</v>
          </cell>
          <cell r="J789">
            <v>0</v>
          </cell>
          <cell r="K789">
            <v>0</v>
          </cell>
          <cell r="L789">
            <v>0</v>
          </cell>
          <cell r="M789">
            <v>17400</v>
          </cell>
          <cell r="N789">
            <v>0</v>
          </cell>
          <cell r="O789" t="str">
            <v>Переданные кредитные ресурсы по вкладу "Оила"</v>
          </cell>
        </row>
        <row r="790">
          <cell r="A790">
            <v>9</v>
          </cell>
          <cell r="B790">
            <v>214</v>
          </cell>
          <cell r="C790">
            <v>3563</v>
          </cell>
          <cell r="D790">
            <v>829</v>
          </cell>
          <cell r="E790">
            <v>19</v>
          </cell>
          <cell r="F790">
            <v>20296.060000000001</v>
          </cell>
          <cell r="G790">
            <v>0</v>
          </cell>
          <cell r="H790">
            <v>2</v>
          </cell>
          <cell r="I790">
            <v>0</v>
          </cell>
          <cell r="J790">
            <v>30545.9</v>
          </cell>
          <cell r="K790">
            <v>498329.19</v>
          </cell>
          <cell r="L790">
            <v>522559.87</v>
          </cell>
          <cell r="M790">
            <v>0</v>
          </cell>
          <cell r="N790">
            <v>54776.58</v>
          </cell>
          <cell r="O790" t="str">
            <v>Personal nafaqalar bo`yicha NAFAQA JAMG`ARMASIning mablag`la</v>
          </cell>
        </row>
        <row r="791">
          <cell r="A791">
            <v>9</v>
          </cell>
          <cell r="B791">
            <v>214</v>
          </cell>
          <cell r="C791">
            <v>7948</v>
          </cell>
          <cell r="D791">
            <v>829</v>
          </cell>
          <cell r="E791">
            <v>19</v>
          </cell>
          <cell r="F791">
            <v>20296.060000000001</v>
          </cell>
          <cell r="G791">
            <v>0</v>
          </cell>
          <cell r="H791">
            <v>2</v>
          </cell>
          <cell r="I791">
            <v>0</v>
          </cell>
          <cell r="J791">
            <v>0</v>
          </cell>
          <cell r="K791">
            <v>275432.90000000002</v>
          </cell>
          <cell r="L791">
            <v>275432.90000000002</v>
          </cell>
          <cell r="M791">
            <v>0</v>
          </cell>
          <cell r="N791">
            <v>0</v>
          </cell>
          <cell r="O791" t="str">
            <v>Personal nafaqalar bo`yicha NAFAQA JAMG`ARMASIning mablag`la</v>
          </cell>
        </row>
        <row r="792">
          <cell r="A792">
            <v>9</v>
          </cell>
          <cell r="B792">
            <v>214</v>
          </cell>
          <cell r="C792">
            <v>3563</v>
          </cell>
          <cell r="D792">
            <v>893.01</v>
          </cell>
          <cell r="E792">
            <v>20</v>
          </cell>
          <cell r="F792">
            <v>22202.01</v>
          </cell>
          <cell r="G792">
            <v>0</v>
          </cell>
          <cell r="H792">
            <v>2</v>
          </cell>
          <cell r="I792">
            <v>0</v>
          </cell>
          <cell r="J792">
            <v>3623443.03</v>
          </cell>
          <cell r="K792">
            <v>320103927.24000001</v>
          </cell>
          <cell r="L792">
            <v>316480484.20999998</v>
          </cell>
          <cell r="M792">
            <v>0</v>
          </cell>
          <cell r="N792">
            <v>0</v>
          </cell>
          <cell r="O792" t="str">
            <v>Поступления для зачисления во вклады</v>
          </cell>
        </row>
        <row r="793">
          <cell r="A793">
            <v>9</v>
          </cell>
          <cell r="B793">
            <v>214</v>
          </cell>
          <cell r="C793">
            <v>5996</v>
          </cell>
          <cell r="D793">
            <v>893.01</v>
          </cell>
          <cell r="E793">
            <v>20</v>
          </cell>
          <cell r="F793">
            <v>22202.01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205951450.99000001</v>
          </cell>
          <cell r="L793">
            <v>206052264.05000001</v>
          </cell>
          <cell r="M793">
            <v>0</v>
          </cell>
          <cell r="N793">
            <v>100813.06</v>
          </cell>
          <cell r="O793" t="str">
            <v>Поступления для зачисления во вклады</v>
          </cell>
        </row>
        <row r="794">
          <cell r="A794">
            <v>9</v>
          </cell>
          <cell r="B794">
            <v>214</v>
          </cell>
          <cell r="C794">
            <v>7783</v>
          </cell>
          <cell r="D794">
            <v>893.01</v>
          </cell>
          <cell r="E794">
            <v>20</v>
          </cell>
          <cell r="F794">
            <v>22202.01</v>
          </cell>
          <cell r="G794">
            <v>0</v>
          </cell>
          <cell r="H794">
            <v>2</v>
          </cell>
          <cell r="I794">
            <v>0</v>
          </cell>
          <cell r="J794">
            <v>5136.8</v>
          </cell>
          <cell r="K794">
            <v>94735732.609999999</v>
          </cell>
          <cell r="L794">
            <v>94884392.590000004</v>
          </cell>
          <cell r="M794">
            <v>0</v>
          </cell>
          <cell r="N794">
            <v>153796.78</v>
          </cell>
          <cell r="O794" t="str">
            <v>Поступления для зачисления во вклады</v>
          </cell>
        </row>
        <row r="795">
          <cell r="A795">
            <v>9</v>
          </cell>
          <cell r="B795">
            <v>214</v>
          </cell>
          <cell r="C795">
            <v>7845</v>
          </cell>
          <cell r="D795">
            <v>893.01</v>
          </cell>
          <cell r="E795">
            <v>20</v>
          </cell>
          <cell r="F795">
            <v>22202.01</v>
          </cell>
          <cell r="G795">
            <v>0</v>
          </cell>
          <cell r="H795">
            <v>2</v>
          </cell>
          <cell r="I795">
            <v>0</v>
          </cell>
          <cell r="J795">
            <v>0</v>
          </cell>
          <cell r="K795">
            <v>101979747.58</v>
          </cell>
          <cell r="L795">
            <v>101979747.58</v>
          </cell>
          <cell r="M795">
            <v>0</v>
          </cell>
          <cell r="N795">
            <v>0</v>
          </cell>
          <cell r="O795" t="str">
            <v>Поступления для зачисления во вклады</v>
          </cell>
        </row>
        <row r="796">
          <cell r="A796">
            <v>9</v>
          </cell>
          <cell r="B796">
            <v>214</v>
          </cell>
          <cell r="C796">
            <v>7948</v>
          </cell>
          <cell r="D796">
            <v>893.01</v>
          </cell>
          <cell r="E796">
            <v>20</v>
          </cell>
          <cell r="F796">
            <v>22202.01</v>
          </cell>
          <cell r="G796">
            <v>0</v>
          </cell>
          <cell r="H796">
            <v>2</v>
          </cell>
          <cell r="I796">
            <v>0</v>
          </cell>
          <cell r="J796">
            <v>0</v>
          </cell>
          <cell r="K796">
            <v>4812402.2</v>
          </cell>
          <cell r="L796">
            <v>4812402.2</v>
          </cell>
          <cell r="M796">
            <v>0</v>
          </cell>
          <cell r="N796">
            <v>0</v>
          </cell>
          <cell r="O796" t="str">
            <v>Поступления для зачисления во вклады</v>
          </cell>
        </row>
        <row r="797">
          <cell r="A797">
            <v>9</v>
          </cell>
          <cell r="B797">
            <v>214</v>
          </cell>
          <cell r="C797">
            <v>8002</v>
          </cell>
          <cell r="D797">
            <v>893.01</v>
          </cell>
          <cell r="E797">
            <v>20</v>
          </cell>
          <cell r="F797">
            <v>22202.01</v>
          </cell>
          <cell r="G797">
            <v>0</v>
          </cell>
          <cell r="H797">
            <v>2</v>
          </cell>
          <cell r="I797">
            <v>0</v>
          </cell>
          <cell r="J797">
            <v>60179.22</v>
          </cell>
          <cell r="K797">
            <v>78850756.900000006</v>
          </cell>
          <cell r="L797">
            <v>78790577.680000007</v>
          </cell>
          <cell r="M797">
            <v>0</v>
          </cell>
          <cell r="N797">
            <v>0</v>
          </cell>
          <cell r="O797" t="str">
            <v>Поступления для зачисления во вклады</v>
          </cell>
        </row>
        <row r="798">
          <cell r="A798">
            <v>9</v>
          </cell>
          <cell r="B798">
            <v>214</v>
          </cell>
          <cell r="C798">
            <v>8104</v>
          </cell>
          <cell r="D798">
            <v>893.01</v>
          </cell>
          <cell r="E798">
            <v>20</v>
          </cell>
          <cell r="F798">
            <v>22202.01</v>
          </cell>
          <cell r="G798">
            <v>0</v>
          </cell>
          <cell r="H798">
            <v>2</v>
          </cell>
          <cell r="I798">
            <v>0</v>
          </cell>
          <cell r="J798">
            <v>0</v>
          </cell>
          <cell r="K798">
            <v>390673.11</v>
          </cell>
          <cell r="L798">
            <v>390673.11</v>
          </cell>
          <cell r="M798">
            <v>0</v>
          </cell>
          <cell r="N798">
            <v>0</v>
          </cell>
          <cell r="O798" t="str">
            <v>Поступления для зачисления во вклады</v>
          </cell>
        </row>
        <row r="799">
          <cell r="A799">
            <v>9</v>
          </cell>
          <cell r="B799">
            <v>214</v>
          </cell>
          <cell r="C799">
            <v>8298</v>
          </cell>
          <cell r="D799">
            <v>893.01</v>
          </cell>
          <cell r="E799">
            <v>20</v>
          </cell>
          <cell r="F799">
            <v>22202.01</v>
          </cell>
          <cell r="G799">
            <v>0</v>
          </cell>
          <cell r="H799">
            <v>2</v>
          </cell>
          <cell r="I799">
            <v>0</v>
          </cell>
          <cell r="J799">
            <v>0</v>
          </cell>
          <cell r="K799">
            <v>3410895.11</v>
          </cell>
          <cell r="L799">
            <v>3410895.11</v>
          </cell>
          <cell r="M799">
            <v>0</v>
          </cell>
          <cell r="N799">
            <v>0</v>
          </cell>
          <cell r="O799" t="str">
            <v>Поступления для зачисления во вклады</v>
          </cell>
        </row>
        <row r="800">
          <cell r="A800">
            <v>9</v>
          </cell>
          <cell r="B800">
            <v>214</v>
          </cell>
          <cell r="C800">
            <v>8659</v>
          </cell>
          <cell r="D800">
            <v>893.01</v>
          </cell>
          <cell r="E800">
            <v>20</v>
          </cell>
          <cell r="F800">
            <v>22202.01</v>
          </cell>
          <cell r="G800">
            <v>0</v>
          </cell>
          <cell r="H800">
            <v>2</v>
          </cell>
          <cell r="I800">
            <v>0</v>
          </cell>
          <cell r="J800">
            <v>0</v>
          </cell>
          <cell r="K800">
            <v>7823133.6100000003</v>
          </cell>
          <cell r="L800">
            <v>7823133.6100000003</v>
          </cell>
          <cell r="M800">
            <v>0</v>
          </cell>
          <cell r="N800">
            <v>0</v>
          </cell>
          <cell r="O800" t="str">
            <v>Поступления для зачисления во вклады</v>
          </cell>
        </row>
        <row r="801">
          <cell r="A801">
            <v>9</v>
          </cell>
          <cell r="B801">
            <v>214</v>
          </cell>
          <cell r="C801">
            <v>7783</v>
          </cell>
          <cell r="D801">
            <v>893.1</v>
          </cell>
          <cell r="E801">
            <v>20</v>
          </cell>
          <cell r="F801">
            <v>16101.01</v>
          </cell>
          <cell r="G801">
            <v>0</v>
          </cell>
          <cell r="H801">
            <v>1</v>
          </cell>
          <cell r="I801">
            <v>0</v>
          </cell>
          <cell r="J801">
            <v>0</v>
          </cell>
          <cell r="K801">
            <v>17000</v>
          </cell>
          <cell r="L801">
            <v>17000</v>
          </cell>
          <cell r="M801">
            <v>0</v>
          </cell>
          <cell r="N801">
            <v>0</v>
          </cell>
          <cell r="O801" t="str">
            <v>Выдача по вкладам за подотчетные кассы по ф.59</v>
          </cell>
        </row>
        <row r="802">
          <cell r="A802">
            <v>9</v>
          </cell>
          <cell r="B802">
            <v>214</v>
          </cell>
          <cell r="C802">
            <v>7948</v>
          </cell>
          <cell r="D802">
            <v>893.1</v>
          </cell>
          <cell r="E802">
            <v>20</v>
          </cell>
          <cell r="F802">
            <v>16101.01</v>
          </cell>
          <cell r="G802">
            <v>0</v>
          </cell>
          <cell r="H802">
            <v>1</v>
          </cell>
          <cell r="I802">
            <v>0</v>
          </cell>
          <cell r="J802">
            <v>0</v>
          </cell>
          <cell r="K802">
            <v>1250135</v>
          </cell>
          <cell r="L802">
            <v>1250135</v>
          </cell>
          <cell r="M802">
            <v>0</v>
          </cell>
          <cell r="N802">
            <v>0</v>
          </cell>
          <cell r="O802" t="str">
            <v>Выдача по вкладам за подотчетные кассы по ф.59</v>
          </cell>
        </row>
        <row r="803">
          <cell r="A803">
            <v>9</v>
          </cell>
          <cell r="B803">
            <v>214</v>
          </cell>
          <cell r="C803">
            <v>8137</v>
          </cell>
          <cell r="D803">
            <v>893.1</v>
          </cell>
          <cell r="E803">
            <v>20</v>
          </cell>
          <cell r="F803">
            <v>16101.01</v>
          </cell>
          <cell r="G803">
            <v>0</v>
          </cell>
          <cell r="H803">
            <v>1</v>
          </cell>
          <cell r="I803">
            <v>0</v>
          </cell>
          <cell r="J803">
            <v>0</v>
          </cell>
          <cell r="K803">
            <v>2693466.27</v>
          </cell>
          <cell r="L803">
            <v>2693466.27</v>
          </cell>
          <cell r="M803">
            <v>0</v>
          </cell>
          <cell r="N803">
            <v>0</v>
          </cell>
          <cell r="O803" t="str">
            <v>Выдача по вкладам за подотчетные кассы по ф.59</v>
          </cell>
        </row>
        <row r="804">
          <cell r="A804">
            <v>9</v>
          </cell>
          <cell r="B804">
            <v>214</v>
          </cell>
          <cell r="C804">
            <v>7783</v>
          </cell>
          <cell r="D804">
            <v>893.11</v>
          </cell>
          <cell r="E804">
            <v>20</v>
          </cell>
          <cell r="F804">
            <v>22202.02</v>
          </cell>
          <cell r="G804">
            <v>0</v>
          </cell>
          <cell r="H804">
            <v>2</v>
          </cell>
          <cell r="I804">
            <v>0</v>
          </cell>
          <cell r="J804">
            <v>0</v>
          </cell>
          <cell r="K804">
            <v>2731151.53</v>
          </cell>
          <cell r="L804">
            <v>2912766.53</v>
          </cell>
          <cell r="M804">
            <v>0</v>
          </cell>
          <cell r="N804">
            <v>181615</v>
          </cell>
          <cell r="O804" t="str">
            <v>Списано со вклада (перевод по ф.143)</v>
          </cell>
        </row>
        <row r="805">
          <cell r="A805">
            <v>9</v>
          </cell>
          <cell r="B805">
            <v>214</v>
          </cell>
          <cell r="C805">
            <v>7948</v>
          </cell>
          <cell r="D805">
            <v>893.11</v>
          </cell>
          <cell r="E805">
            <v>20</v>
          </cell>
          <cell r="F805">
            <v>22202.02</v>
          </cell>
          <cell r="G805">
            <v>0</v>
          </cell>
          <cell r="H805">
            <v>2</v>
          </cell>
          <cell r="I805">
            <v>0</v>
          </cell>
          <cell r="J805">
            <v>0</v>
          </cell>
          <cell r="K805">
            <v>643601</v>
          </cell>
          <cell r="L805">
            <v>643601</v>
          </cell>
          <cell r="M805">
            <v>0</v>
          </cell>
          <cell r="N805">
            <v>0</v>
          </cell>
          <cell r="O805" t="str">
            <v>Списано со вклада (перевод по ф.143)</v>
          </cell>
        </row>
        <row r="806">
          <cell r="A806">
            <v>9</v>
          </cell>
          <cell r="B806">
            <v>214</v>
          </cell>
          <cell r="C806">
            <v>3563</v>
          </cell>
          <cell r="D806">
            <v>893.12</v>
          </cell>
          <cell r="E806">
            <v>20</v>
          </cell>
          <cell r="F806">
            <v>22202.03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355452145.68000001</v>
          </cell>
          <cell r="L806">
            <v>358906581.17000002</v>
          </cell>
          <cell r="M806">
            <v>0</v>
          </cell>
          <cell r="N806">
            <v>3454435.49</v>
          </cell>
          <cell r="O806" t="str">
            <v>Списано со вклада (поручение вкладчика по ф.187)</v>
          </cell>
        </row>
        <row r="807">
          <cell r="A807">
            <v>9</v>
          </cell>
          <cell r="B807">
            <v>214</v>
          </cell>
          <cell r="C807">
            <v>7783</v>
          </cell>
          <cell r="D807">
            <v>893.12</v>
          </cell>
          <cell r="E807">
            <v>20</v>
          </cell>
          <cell r="F807">
            <v>22202.03</v>
          </cell>
          <cell r="G807">
            <v>0</v>
          </cell>
          <cell r="H807">
            <v>2</v>
          </cell>
          <cell r="I807">
            <v>0</v>
          </cell>
          <cell r="J807">
            <v>0</v>
          </cell>
          <cell r="K807">
            <v>6601185.5599999996</v>
          </cell>
          <cell r="L807">
            <v>6601185.5599999996</v>
          </cell>
          <cell r="M807">
            <v>0</v>
          </cell>
          <cell r="N807">
            <v>0</v>
          </cell>
          <cell r="O807" t="str">
            <v>Списано со вклада (поручение вкладчика по ф.187)</v>
          </cell>
        </row>
        <row r="808">
          <cell r="A808">
            <v>9</v>
          </cell>
          <cell r="B808">
            <v>214</v>
          </cell>
          <cell r="C808">
            <v>7948</v>
          </cell>
          <cell r="D808">
            <v>893.12</v>
          </cell>
          <cell r="E808">
            <v>20</v>
          </cell>
          <cell r="F808">
            <v>22202.03</v>
          </cell>
          <cell r="G808">
            <v>0</v>
          </cell>
          <cell r="H808">
            <v>2</v>
          </cell>
          <cell r="I808">
            <v>0</v>
          </cell>
          <cell r="J808">
            <v>0</v>
          </cell>
          <cell r="K808">
            <v>1038675.54</v>
          </cell>
          <cell r="L808">
            <v>1038675.54</v>
          </cell>
          <cell r="M808">
            <v>0</v>
          </cell>
          <cell r="N808">
            <v>0</v>
          </cell>
          <cell r="O808" t="str">
            <v>Списано со вклада (поручение вкладчика по ф.187)</v>
          </cell>
        </row>
        <row r="809">
          <cell r="A809">
            <v>9</v>
          </cell>
          <cell r="B809">
            <v>214</v>
          </cell>
          <cell r="C809">
            <v>214</v>
          </cell>
          <cell r="D809">
            <v>893.13</v>
          </cell>
          <cell r="E809">
            <v>0</v>
          </cell>
          <cell r="F809">
            <v>16101.02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1003994.95</v>
          </cell>
          <cell r="L809">
            <v>0</v>
          </cell>
          <cell r="M809">
            <v>1003994.95</v>
          </cell>
          <cell r="N809">
            <v>0</v>
          </cell>
          <cell r="O809" t="str">
            <v>Расчеты по ценным бумагам и ДВЛ</v>
          </cell>
        </row>
        <row r="810">
          <cell r="A810">
            <v>9</v>
          </cell>
          <cell r="B810">
            <v>214</v>
          </cell>
          <cell r="C810">
            <v>8659</v>
          </cell>
          <cell r="D810">
            <v>893.13</v>
          </cell>
          <cell r="E810">
            <v>0</v>
          </cell>
          <cell r="F810">
            <v>16101.02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2850</v>
          </cell>
          <cell r="L810">
            <v>0</v>
          </cell>
          <cell r="M810">
            <v>2850</v>
          </cell>
          <cell r="N810">
            <v>0</v>
          </cell>
          <cell r="O810" t="str">
            <v>Расчеты по ценным бумагам и ДВЛ</v>
          </cell>
        </row>
        <row r="811">
          <cell r="A811">
            <v>9</v>
          </cell>
          <cell r="B811">
            <v>214</v>
          </cell>
          <cell r="C811">
            <v>214</v>
          </cell>
          <cell r="D811">
            <v>893.14</v>
          </cell>
          <cell r="E811">
            <v>0</v>
          </cell>
          <cell r="F811">
            <v>16101.03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2300.61</v>
          </cell>
          <cell r="L811">
            <v>0</v>
          </cell>
          <cell r="M811">
            <v>2300.61</v>
          </cell>
          <cell r="N811">
            <v>0</v>
          </cell>
          <cell r="O811" t="str">
            <v>Расчеты по товарно/материальным ценностям</v>
          </cell>
        </row>
        <row r="812">
          <cell r="A812">
            <v>9</v>
          </cell>
          <cell r="B812">
            <v>214</v>
          </cell>
          <cell r="C812">
            <v>8659</v>
          </cell>
          <cell r="D812">
            <v>893.14</v>
          </cell>
          <cell r="E812">
            <v>0</v>
          </cell>
          <cell r="F812">
            <v>16101.03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343134.94</v>
          </cell>
          <cell r="L812">
            <v>0</v>
          </cell>
          <cell r="M812">
            <v>343134.94</v>
          </cell>
          <cell r="N812">
            <v>0</v>
          </cell>
          <cell r="O812" t="str">
            <v>Расчеты по товарно/материальным ценностям</v>
          </cell>
        </row>
        <row r="813">
          <cell r="A813">
            <v>9</v>
          </cell>
          <cell r="B813">
            <v>214</v>
          </cell>
          <cell r="C813">
            <v>214</v>
          </cell>
          <cell r="D813">
            <v>893.16</v>
          </cell>
          <cell r="E813">
            <v>0</v>
          </cell>
          <cell r="F813">
            <v>29202.080000000002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328443.71999999997</v>
          </cell>
          <cell r="M813">
            <v>0</v>
          </cell>
          <cell r="N813">
            <v>328443.71999999997</v>
          </cell>
          <cell r="O813" t="str">
            <v>К оплате в глав офис расчеты по ценным бумагам и ДВЛ</v>
          </cell>
        </row>
        <row r="814">
          <cell r="A814">
            <v>9</v>
          </cell>
          <cell r="B814">
            <v>214</v>
          </cell>
          <cell r="C814">
            <v>8298</v>
          </cell>
          <cell r="D814">
            <v>902.01</v>
          </cell>
          <cell r="E814">
            <v>21</v>
          </cell>
          <cell r="F814">
            <v>17305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14000</v>
          </cell>
          <cell r="L814">
            <v>14000</v>
          </cell>
          <cell r="M814">
            <v>0</v>
          </cell>
          <cell r="N814">
            <v>0</v>
          </cell>
          <cell r="O814" t="str">
            <v>Суммы до выяснения (Дебет)</v>
          </cell>
        </row>
        <row r="815">
          <cell r="A815">
            <v>9</v>
          </cell>
          <cell r="B815">
            <v>214</v>
          </cell>
          <cell r="C815">
            <v>8533</v>
          </cell>
          <cell r="D815">
            <v>902.01</v>
          </cell>
          <cell r="E815">
            <v>21</v>
          </cell>
          <cell r="F815">
            <v>17305</v>
          </cell>
          <cell r="G815">
            <v>0</v>
          </cell>
          <cell r="H815">
            <v>1</v>
          </cell>
          <cell r="I815">
            <v>0</v>
          </cell>
          <cell r="J815">
            <v>0</v>
          </cell>
          <cell r="K815">
            <v>135386.42000000001</v>
          </cell>
          <cell r="L815">
            <v>135386.42000000001</v>
          </cell>
          <cell r="M815">
            <v>0</v>
          </cell>
          <cell r="N815">
            <v>0</v>
          </cell>
          <cell r="O815" t="str">
            <v>Суммы до выяснения (Дебет)</v>
          </cell>
        </row>
        <row r="816">
          <cell r="A816">
            <v>9</v>
          </cell>
          <cell r="B816">
            <v>214</v>
          </cell>
          <cell r="C816">
            <v>3563</v>
          </cell>
          <cell r="D816">
            <v>902.02</v>
          </cell>
          <cell r="E816">
            <v>21</v>
          </cell>
          <cell r="F816">
            <v>23206</v>
          </cell>
          <cell r="G816">
            <v>0</v>
          </cell>
          <cell r="H816">
            <v>2</v>
          </cell>
          <cell r="I816">
            <v>0</v>
          </cell>
          <cell r="J816">
            <v>0</v>
          </cell>
          <cell r="K816">
            <v>224372.71</v>
          </cell>
          <cell r="L816">
            <v>224372.71</v>
          </cell>
          <cell r="M816">
            <v>0</v>
          </cell>
          <cell r="N816">
            <v>0</v>
          </cell>
          <cell r="O816" t="str">
            <v>Суммы до выяснения (кредит)</v>
          </cell>
        </row>
        <row r="817">
          <cell r="A817">
            <v>9</v>
          </cell>
          <cell r="B817">
            <v>214</v>
          </cell>
          <cell r="C817">
            <v>7783</v>
          </cell>
          <cell r="D817">
            <v>902.02</v>
          </cell>
          <cell r="E817">
            <v>21</v>
          </cell>
          <cell r="F817">
            <v>23206</v>
          </cell>
          <cell r="G817">
            <v>0</v>
          </cell>
          <cell r="H817">
            <v>2</v>
          </cell>
          <cell r="I817">
            <v>0</v>
          </cell>
          <cell r="J817">
            <v>9968.09</v>
          </cell>
          <cell r="K817">
            <v>331443.17</v>
          </cell>
          <cell r="L817">
            <v>321475.08</v>
          </cell>
          <cell r="M817">
            <v>0</v>
          </cell>
          <cell r="N817">
            <v>0</v>
          </cell>
          <cell r="O817" t="str">
            <v>Суммы до выяснения (кредит)</v>
          </cell>
        </row>
        <row r="818">
          <cell r="A818">
            <v>9</v>
          </cell>
          <cell r="B818">
            <v>214</v>
          </cell>
          <cell r="C818">
            <v>7845</v>
          </cell>
          <cell r="D818">
            <v>902.02</v>
          </cell>
          <cell r="E818">
            <v>21</v>
          </cell>
          <cell r="F818">
            <v>23206</v>
          </cell>
          <cell r="G818">
            <v>0</v>
          </cell>
          <cell r="H818">
            <v>2</v>
          </cell>
          <cell r="I818">
            <v>0</v>
          </cell>
          <cell r="J818">
            <v>0</v>
          </cell>
          <cell r="K818">
            <v>135000</v>
          </cell>
          <cell r="L818">
            <v>135000</v>
          </cell>
          <cell r="M818">
            <v>0</v>
          </cell>
          <cell r="N818">
            <v>0</v>
          </cell>
          <cell r="O818" t="str">
            <v>Суммы до выяснения (кредит)</v>
          </cell>
        </row>
        <row r="819">
          <cell r="A819">
            <v>9</v>
          </cell>
          <cell r="B819">
            <v>214</v>
          </cell>
          <cell r="C819">
            <v>8137</v>
          </cell>
          <cell r="D819">
            <v>902.02</v>
          </cell>
          <cell r="E819">
            <v>21</v>
          </cell>
          <cell r="F819">
            <v>23206</v>
          </cell>
          <cell r="G819">
            <v>0</v>
          </cell>
          <cell r="H819">
            <v>2</v>
          </cell>
          <cell r="I819">
            <v>0</v>
          </cell>
          <cell r="J819">
            <v>0</v>
          </cell>
          <cell r="K819">
            <v>13745</v>
          </cell>
          <cell r="L819">
            <v>13745</v>
          </cell>
          <cell r="M819">
            <v>0</v>
          </cell>
          <cell r="N819">
            <v>0</v>
          </cell>
          <cell r="O819" t="str">
            <v>Суммы до выяснения (кредит)</v>
          </cell>
        </row>
        <row r="820">
          <cell r="A820">
            <v>9</v>
          </cell>
          <cell r="B820">
            <v>214</v>
          </cell>
          <cell r="C820">
            <v>8533</v>
          </cell>
          <cell r="D820">
            <v>902.02</v>
          </cell>
          <cell r="E820">
            <v>21</v>
          </cell>
          <cell r="F820">
            <v>23206</v>
          </cell>
          <cell r="G820">
            <v>0</v>
          </cell>
          <cell r="H820">
            <v>2</v>
          </cell>
          <cell r="I820">
            <v>0</v>
          </cell>
          <cell r="J820">
            <v>0</v>
          </cell>
          <cell r="K820">
            <v>15839</v>
          </cell>
          <cell r="L820">
            <v>15839</v>
          </cell>
          <cell r="M820">
            <v>0</v>
          </cell>
          <cell r="N820">
            <v>0</v>
          </cell>
          <cell r="O820" t="str">
            <v>Суммы до выяснения (кредит)</v>
          </cell>
        </row>
        <row r="821">
          <cell r="A821">
            <v>9</v>
          </cell>
          <cell r="B821">
            <v>214</v>
          </cell>
          <cell r="C821">
            <v>8659</v>
          </cell>
          <cell r="D821">
            <v>902.02</v>
          </cell>
          <cell r="E821">
            <v>21</v>
          </cell>
          <cell r="F821">
            <v>23206</v>
          </cell>
          <cell r="G821">
            <v>0</v>
          </cell>
          <cell r="H821">
            <v>2</v>
          </cell>
          <cell r="I821">
            <v>0</v>
          </cell>
          <cell r="J821">
            <v>0</v>
          </cell>
          <cell r="K821">
            <v>714509</v>
          </cell>
          <cell r="L821">
            <v>714509</v>
          </cell>
          <cell r="M821">
            <v>0</v>
          </cell>
          <cell r="N821">
            <v>0</v>
          </cell>
          <cell r="O821" t="str">
            <v>Суммы до выяснения (кредит)</v>
          </cell>
        </row>
        <row r="822">
          <cell r="A822">
            <v>9</v>
          </cell>
          <cell r="B822">
            <v>214</v>
          </cell>
          <cell r="C822">
            <v>7845</v>
          </cell>
          <cell r="D822">
            <v>904.01</v>
          </cell>
          <cell r="E822">
            <v>21</v>
          </cell>
          <cell r="F822">
            <v>19905</v>
          </cell>
          <cell r="G822">
            <v>0</v>
          </cell>
          <cell r="H822">
            <v>1</v>
          </cell>
          <cell r="I822">
            <v>127261</v>
          </cell>
          <cell r="J822">
            <v>0</v>
          </cell>
          <cell r="K822">
            <v>0</v>
          </cell>
          <cell r="L822">
            <v>127261</v>
          </cell>
          <cell r="M822">
            <v>0</v>
          </cell>
          <cell r="N822">
            <v>0</v>
          </cell>
          <cell r="O822" t="str">
            <v>Возвращенные чеки и др.кассовые документы</v>
          </cell>
        </row>
        <row r="823">
          <cell r="A823">
            <v>9</v>
          </cell>
          <cell r="B823">
            <v>214</v>
          </cell>
          <cell r="C823">
            <v>7948</v>
          </cell>
          <cell r="D823">
            <v>904.01</v>
          </cell>
          <cell r="E823">
            <v>21</v>
          </cell>
          <cell r="F823">
            <v>19905</v>
          </cell>
          <cell r="G823">
            <v>0</v>
          </cell>
          <cell r="H823">
            <v>1</v>
          </cell>
          <cell r="I823">
            <v>1055692.32</v>
          </cell>
          <cell r="J823">
            <v>0</v>
          </cell>
          <cell r="K823">
            <v>2530</v>
          </cell>
          <cell r="L823">
            <v>768882.8</v>
          </cell>
          <cell r="M823">
            <v>289339.52000000002</v>
          </cell>
          <cell r="N823">
            <v>0</v>
          </cell>
          <cell r="O823" t="str">
            <v>Возвращенные чеки и др.кассовые документы</v>
          </cell>
        </row>
        <row r="824">
          <cell r="A824">
            <v>9</v>
          </cell>
          <cell r="B824">
            <v>214</v>
          </cell>
          <cell r="C824">
            <v>8104</v>
          </cell>
          <cell r="D824">
            <v>904.01</v>
          </cell>
          <cell r="E824">
            <v>21</v>
          </cell>
          <cell r="F824">
            <v>19905</v>
          </cell>
          <cell r="G824">
            <v>0</v>
          </cell>
          <cell r="H824">
            <v>1</v>
          </cell>
          <cell r="I824">
            <v>38436</v>
          </cell>
          <cell r="J824">
            <v>0</v>
          </cell>
          <cell r="K824">
            <v>0</v>
          </cell>
          <cell r="L824">
            <v>38436</v>
          </cell>
          <cell r="M824">
            <v>0</v>
          </cell>
          <cell r="N824">
            <v>0</v>
          </cell>
          <cell r="O824" t="str">
            <v>Возвращенные чеки и др.кассовые документы</v>
          </cell>
        </row>
        <row r="825">
          <cell r="A825">
            <v>9</v>
          </cell>
          <cell r="B825">
            <v>214</v>
          </cell>
          <cell r="C825">
            <v>8533</v>
          </cell>
          <cell r="D825">
            <v>904.01</v>
          </cell>
          <cell r="E825">
            <v>21</v>
          </cell>
          <cell r="F825">
            <v>19905</v>
          </cell>
          <cell r="G825">
            <v>0</v>
          </cell>
          <cell r="H825">
            <v>1</v>
          </cell>
          <cell r="I825">
            <v>0</v>
          </cell>
          <cell r="J825">
            <v>0</v>
          </cell>
          <cell r="K825">
            <v>33000</v>
          </cell>
          <cell r="L825">
            <v>33000</v>
          </cell>
          <cell r="M825">
            <v>0</v>
          </cell>
          <cell r="N825">
            <v>0</v>
          </cell>
          <cell r="O825" t="str">
            <v>Возвращенные чеки и др.кассовые документы</v>
          </cell>
        </row>
        <row r="826">
          <cell r="A826">
            <v>9</v>
          </cell>
          <cell r="B826">
            <v>214</v>
          </cell>
          <cell r="C826">
            <v>214</v>
          </cell>
          <cell r="D826">
            <v>904.02</v>
          </cell>
          <cell r="E826">
            <v>21</v>
          </cell>
          <cell r="F826">
            <v>19909.009999999998</v>
          </cell>
          <cell r="G826">
            <v>0</v>
          </cell>
          <cell r="H826">
            <v>1</v>
          </cell>
          <cell r="I826">
            <v>252666.97</v>
          </cell>
          <cell r="J826">
            <v>0</v>
          </cell>
          <cell r="K826">
            <v>4982629.12</v>
          </cell>
          <cell r="L826">
            <v>5217630.09</v>
          </cell>
          <cell r="M826">
            <v>17666</v>
          </cell>
          <cell r="N826">
            <v>0</v>
          </cell>
          <cell r="O826" t="str">
            <v>Счета к получению (Расчеты с разн.организ)</v>
          </cell>
        </row>
        <row r="827">
          <cell r="A827">
            <v>9</v>
          </cell>
          <cell r="B827">
            <v>214</v>
          </cell>
          <cell r="C827">
            <v>3563</v>
          </cell>
          <cell r="D827">
            <v>904.02</v>
          </cell>
          <cell r="E827">
            <v>21</v>
          </cell>
          <cell r="F827">
            <v>19909.009999999998</v>
          </cell>
          <cell r="G827">
            <v>0</v>
          </cell>
          <cell r="H827">
            <v>1</v>
          </cell>
          <cell r="I827">
            <v>223806</v>
          </cell>
          <cell r="J827">
            <v>0</v>
          </cell>
          <cell r="K827">
            <v>151087.54999999999</v>
          </cell>
          <cell r="L827">
            <v>374893.55</v>
          </cell>
          <cell r="M827">
            <v>0</v>
          </cell>
          <cell r="N827">
            <v>0</v>
          </cell>
          <cell r="O827" t="str">
            <v>Счета к получению (Расчеты с разн.организ)</v>
          </cell>
        </row>
        <row r="828">
          <cell r="A828">
            <v>9</v>
          </cell>
          <cell r="B828">
            <v>214</v>
          </cell>
          <cell r="C828">
            <v>5996</v>
          </cell>
          <cell r="D828">
            <v>904.02</v>
          </cell>
          <cell r="E828">
            <v>21</v>
          </cell>
          <cell r="F828">
            <v>19909.009999999998</v>
          </cell>
          <cell r="G828">
            <v>0</v>
          </cell>
          <cell r="H828">
            <v>1</v>
          </cell>
          <cell r="I828">
            <v>6962</v>
          </cell>
          <cell r="J828">
            <v>0</v>
          </cell>
          <cell r="K828">
            <v>134255.6</v>
          </cell>
          <cell r="L828">
            <v>141217.60000000001</v>
          </cell>
          <cell r="M828">
            <v>0</v>
          </cell>
          <cell r="N828">
            <v>0</v>
          </cell>
          <cell r="O828" t="str">
            <v>Счета к получению (Расчеты с разн.организ)</v>
          </cell>
        </row>
        <row r="829">
          <cell r="A829">
            <v>9</v>
          </cell>
          <cell r="B829">
            <v>214</v>
          </cell>
          <cell r="C829">
            <v>7783</v>
          </cell>
          <cell r="D829">
            <v>904.02</v>
          </cell>
          <cell r="E829">
            <v>21</v>
          </cell>
          <cell r="F829">
            <v>19909.009999999998</v>
          </cell>
          <cell r="G829">
            <v>0</v>
          </cell>
          <cell r="H829">
            <v>1</v>
          </cell>
          <cell r="I829">
            <v>2883.9</v>
          </cell>
          <cell r="J829">
            <v>0</v>
          </cell>
          <cell r="K829">
            <v>0</v>
          </cell>
          <cell r="L829">
            <v>2883.9</v>
          </cell>
          <cell r="M829">
            <v>0</v>
          </cell>
          <cell r="N829">
            <v>0</v>
          </cell>
          <cell r="O829" t="str">
            <v>Счета к получению (Расчеты с разн.организ)</v>
          </cell>
        </row>
        <row r="830">
          <cell r="A830">
            <v>9</v>
          </cell>
          <cell r="B830">
            <v>214</v>
          </cell>
          <cell r="C830">
            <v>7948</v>
          </cell>
          <cell r="D830">
            <v>904.02</v>
          </cell>
          <cell r="E830">
            <v>21</v>
          </cell>
          <cell r="F830">
            <v>19909.009999999998</v>
          </cell>
          <cell r="G830">
            <v>0</v>
          </cell>
          <cell r="H830">
            <v>1</v>
          </cell>
          <cell r="I830">
            <v>19150</v>
          </cell>
          <cell r="J830">
            <v>0</v>
          </cell>
          <cell r="K830">
            <v>416774.49</v>
          </cell>
          <cell r="L830">
            <v>435924.49</v>
          </cell>
          <cell r="M830">
            <v>0</v>
          </cell>
          <cell r="N830">
            <v>0</v>
          </cell>
          <cell r="O830" t="str">
            <v>Счета к получению (Расчеты с разн.организ)</v>
          </cell>
        </row>
        <row r="831">
          <cell r="A831">
            <v>9</v>
          </cell>
          <cell r="B831">
            <v>214</v>
          </cell>
          <cell r="C831">
            <v>8104</v>
          </cell>
          <cell r="D831">
            <v>904.02</v>
          </cell>
          <cell r="E831">
            <v>21</v>
          </cell>
          <cell r="F831">
            <v>19909.009999999998</v>
          </cell>
          <cell r="G831">
            <v>0</v>
          </cell>
          <cell r="H831">
            <v>1</v>
          </cell>
          <cell r="I831">
            <v>18842</v>
          </cell>
          <cell r="J831">
            <v>0</v>
          </cell>
          <cell r="K831">
            <v>150000</v>
          </cell>
          <cell r="L831">
            <v>168842</v>
          </cell>
          <cell r="M831">
            <v>0</v>
          </cell>
          <cell r="N831">
            <v>0</v>
          </cell>
          <cell r="O831" t="str">
            <v>Счета к получению (Расчеты с разн.организ)</v>
          </cell>
        </row>
        <row r="832">
          <cell r="A832">
            <v>9</v>
          </cell>
          <cell r="B832">
            <v>214</v>
          </cell>
          <cell r="C832">
            <v>8137</v>
          </cell>
          <cell r="D832">
            <v>904.02</v>
          </cell>
          <cell r="E832">
            <v>21</v>
          </cell>
          <cell r="F832">
            <v>19909.009999999998</v>
          </cell>
          <cell r="G832">
            <v>0</v>
          </cell>
          <cell r="H832">
            <v>1</v>
          </cell>
          <cell r="I832">
            <v>0</v>
          </cell>
          <cell r="J832">
            <v>0</v>
          </cell>
          <cell r="K832">
            <v>346827.28</v>
          </cell>
          <cell r="L832">
            <v>346827.28</v>
          </cell>
          <cell r="M832">
            <v>0</v>
          </cell>
          <cell r="N832">
            <v>0</v>
          </cell>
          <cell r="O832" t="str">
            <v>Счета к получению (Расчеты с разн.организ)</v>
          </cell>
        </row>
        <row r="833">
          <cell r="A833">
            <v>9</v>
          </cell>
          <cell r="B833">
            <v>214</v>
          </cell>
          <cell r="C833">
            <v>8298</v>
          </cell>
          <cell r="D833">
            <v>904.02</v>
          </cell>
          <cell r="E833">
            <v>21</v>
          </cell>
          <cell r="F833">
            <v>19909.009999999998</v>
          </cell>
          <cell r="G833">
            <v>0</v>
          </cell>
          <cell r="H833">
            <v>1</v>
          </cell>
          <cell r="I833">
            <v>12412.1</v>
          </cell>
          <cell r="J833">
            <v>0</v>
          </cell>
          <cell r="K833">
            <v>435800</v>
          </cell>
          <cell r="L833">
            <v>448212.1</v>
          </cell>
          <cell r="M833">
            <v>0</v>
          </cell>
          <cell r="N833">
            <v>0</v>
          </cell>
          <cell r="O833" t="str">
            <v>Счета к получению (Расчеты с разн.организ)</v>
          </cell>
        </row>
        <row r="834">
          <cell r="A834">
            <v>9</v>
          </cell>
          <cell r="B834">
            <v>214</v>
          </cell>
          <cell r="C834">
            <v>8533</v>
          </cell>
          <cell r="D834">
            <v>904.02</v>
          </cell>
          <cell r="E834">
            <v>21</v>
          </cell>
          <cell r="F834">
            <v>19909.009999999998</v>
          </cell>
          <cell r="G834">
            <v>0</v>
          </cell>
          <cell r="H834">
            <v>1</v>
          </cell>
          <cell r="I834">
            <v>3466.95</v>
          </cell>
          <cell r="J834">
            <v>0</v>
          </cell>
          <cell r="K834">
            <v>20774.93</v>
          </cell>
          <cell r="L834">
            <v>24241.88</v>
          </cell>
          <cell r="M834">
            <v>0</v>
          </cell>
          <cell r="N834">
            <v>0</v>
          </cell>
          <cell r="O834" t="str">
            <v>Счета к получению (Расчеты с разн.организ)</v>
          </cell>
        </row>
        <row r="835">
          <cell r="A835">
            <v>9</v>
          </cell>
          <cell r="B835">
            <v>214</v>
          </cell>
          <cell r="C835">
            <v>8659</v>
          </cell>
          <cell r="D835">
            <v>904.02</v>
          </cell>
          <cell r="E835">
            <v>21</v>
          </cell>
          <cell r="F835">
            <v>19909.009999999998</v>
          </cell>
          <cell r="G835">
            <v>0</v>
          </cell>
          <cell r="H835">
            <v>1</v>
          </cell>
          <cell r="I835">
            <v>19081.5</v>
          </cell>
          <cell r="J835">
            <v>0</v>
          </cell>
          <cell r="K835">
            <v>431378.74</v>
          </cell>
          <cell r="L835">
            <v>450460.24</v>
          </cell>
          <cell r="M835">
            <v>0</v>
          </cell>
          <cell r="N835">
            <v>0</v>
          </cell>
          <cell r="O835" t="str">
            <v>Счета к получению (Расчеты с разн.организ)</v>
          </cell>
        </row>
        <row r="836">
          <cell r="A836">
            <v>9</v>
          </cell>
          <cell r="B836">
            <v>214</v>
          </cell>
          <cell r="C836">
            <v>214</v>
          </cell>
          <cell r="D836">
            <v>904.03</v>
          </cell>
          <cell r="E836">
            <v>0</v>
          </cell>
          <cell r="F836">
            <v>29801.02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1192812</v>
          </cell>
          <cell r="L836">
            <v>1192812</v>
          </cell>
          <cell r="M836">
            <v>0</v>
          </cell>
          <cell r="N836">
            <v>0</v>
          </cell>
          <cell r="O836" t="str">
            <v>Расчеты с клиентами (З/П и др. выплаты по Ф.54)</v>
          </cell>
        </row>
        <row r="837">
          <cell r="A837">
            <v>9</v>
          </cell>
          <cell r="B837">
            <v>214</v>
          </cell>
          <cell r="C837">
            <v>3563</v>
          </cell>
          <cell r="D837">
            <v>904.03</v>
          </cell>
          <cell r="E837">
            <v>0</v>
          </cell>
          <cell r="F837">
            <v>29801.02</v>
          </cell>
          <cell r="G837">
            <v>0</v>
          </cell>
          <cell r="H837">
            <v>0</v>
          </cell>
          <cell r="I837">
            <v>0</v>
          </cell>
          <cell r="J837">
            <v>11849.25</v>
          </cell>
          <cell r="K837">
            <v>2131795.84</v>
          </cell>
          <cell r="L837">
            <v>2510962.21</v>
          </cell>
          <cell r="M837">
            <v>0</v>
          </cell>
          <cell r="N837">
            <v>391015.62</v>
          </cell>
          <cell r="O837" t="str">
            <v>Расчеты с клиентами (З/П и др. выплаты по Ф.54)</v>
          </cell>
        </row>
        <row r="838">
          <cell r="A838">
            <v>9</v>
          </cell>
          <cell r="B838">
            <v>214</v>
          </cell>
          <cell r="C838">
            <v>5996</v>
          </cell>
          <cell r="D838">
            <v>904.03</v>
          </cell>
          <cell r="E838">
            <v>0</v>
          </cell>
          <cell r="F838">
            <v>29801.02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113184884.02</v>
          </cell>
          <cell r="L838">
            <v>113184884.02</v>
          </cell>
          <cell r="M838">
            <v>0</v>
          </cell>
          <cell r="N838">
            <v>0</v>
          </cell>
          <cell r="O838" t="str">
            <v>Расчеты с клиентами (З/П и др. выплаты по Ф.54)</v>
          </cell>
        </row>
        <row r="839">
          <cell r="A839">
            <v>9</v>
          </cell>
          <cell r="B839">
            <v>214</v>
          </cell>
          <cell r="C839">
            <v>7783</v>
          </cell>
          <cell r="D839">
            <v>904.03</v>
          </cell>
          <cell r="E839">
            <v>0</v>
          </cell>
          <cell r="F839">
            <v>29801.02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1135752.18</v>
          </cell>
          <cell r="L839">
            <v>1135752.18</v>
          </cell>
          <cell r="M839">
            <v>0</v>
          </cell>
          <cell r="N839">
            <v>0</v>
          </cell>
          <cell r="O839" t="str">
            <v>Расчеты с клиентами (З/П и др. выплаты по Ф.54)</v>
          </cell>
        </row>
        <row r="840">
          <cell r="A840">
            <v>9</v>
          </cell>
          <cell r="B840">
            <v>214</v>
          </cell>
          <cell r="C840">
            <v>7948</v>
          </cell>
          <cell r="D840">
            <v>904.03</v>
          </cell>
          <cell r="E840">
            <v>0</v>
          </cell>
          <cell r="F840">
            <v>29801.02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3175117</v>
          </cell>
          <cell r="L840">
            <v>3175117</v>
          </cell>
          <cell r="M840">
            <v>0</v>
          </cell>
          <cell r="N840">
            <v>0</v>
          </cell>
          <cell r="O840" t="str">
            <v>Расчеты с клиентами (З/П и др. выплаты по Ф.54)</v>
          </cell>
        </row>
        <row r="841">
          <cell r="A841">
            <v>9</v>
          </cell>
          <cell r="B841">
            <v>214</v>
          </cell>
          <cell r="C841">
            <v>8002</v>
          </cell>
          <cell r="D841">
            <v>904.03</v>
          </cell>
          <cell r="E841">
            <v>0</v>
          </cell>
          <cell r="F841">
            <v>29801.02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50049665</v>
          </cell>
          <cell r="L841">
            <v>50054765</v>
          </cell>
          <cell r="M841">
            <v>0</v>
          </cell>
          <cell r="N841">
            <v>5100</v>
          </cell>
          <cell r="O841" t="str">
            <v>Расчеты с клиентами (З/П и др. выплаты по Ф.54)</v>
          </cell>
        </row>
        <row r="842">
          <cell r="A842">
            <v>9</v>
          </cell>
          <cell r="B842">
            <v>214</v>
          </cell>
          <cell r="C842">
            <v>8104</v>
          </cell>
          <cell r="D842">
            <v>904.03</v>
          </cell>
          <cell r="E842">
            <v>0</v>
          </cell>
          <cell r="F842">
            <v>29801.02</v>
          </cell>
          <cell r="G842">
            <v>0</v>
          </cell>
          <cell r="H842">
            <v>2</v>
          </cell>
          <cell r="I842">
            <v>0</v>
          </cell>
          <cell r="J842">
            <v>0</v>
          </cell>
          <cell r="K842">
            <v>936805</v>
          </cell>
          <cell r="L842">
            <v>936805</v>
          </cell>
          <cell r="M842">
            <v>0</v>
          </cell>
          <cell r="N842">
            <v>0</v>
          </cell>
          <cell r="O842" t="str">
            <v>Расчеты с клиентами (З/П и др. выплаты по Ф.54)</v>
          </cell>
        </row>
        <row r="843">
          <cell r="A843">
            <v>9</v>
          </cell>
          <cell r="B843">
            <v>214</v>
          </cell>
          <cell r="C843">
            <v>8137</v>
          </cell>
          <cell r="D843">
            <v>904.03</v>
          </cell>
          <cell r="E843">
            <v>0</v>
          </cell>
          <cell r="F843">
            <v>29801.02</v>
          </cell>
          <cell r="G843">
            <v>0</v>
          </cell>
          <cell r="H843">
            <v>2</v>
          </cell>
          <cell r="I843">
            <v>0</v>
          </cell>
          <cell r="J843">
            <v>0</v>
          </cell>
          <cell r="K843">
            <v>33467313</v>
          </cell>
          <cell r="L843">
            <v>33467313</v>
          </cell>
          <cell r="M843">
            <v>0</v>
          </cell>
          <cell r="N843">
            <v>0</v>
          </cell>
          <cell r="O843" t="str">
            <v>Расчеты с клиентами (З/П и др. выплаты по Ф.54)</v>
          </cell>
        </row>
        <row r="844">
          <cell r="A844">
            <v>9</v>
          </cell>
          <cell r="B844">
            <v>214</v>
          </cell>
          <cell r="C844">
            <v>8298</v>
          </cell>
          <cell r="D844">
            <v>904.03</v>
          </cell>
          <cell r="E844">
            <v>0</v>
          </cell>
          <cell r="F844">
            <v>29801.02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61413659.520000003</v>
          </cell>
          <cell r="L844">
            <v>61413659.520000003</v>
          </cell>
          <cell r="M844">
            <v>0</v>
          </cell>
          <cell r="N844">
            <v>0</v>
          </cell>
          <cell r="O844" t="str">
            <v>Расчеты с клиентами (З/П и др. выплаты по Ф.54)</v>
          </cell>
        </row>
        <row r="845">
          <cell r="A845">
            <v>9</v>
          </cell>
          <cell r="B845">
            <v>214</v>
          </cell>
          <cell r="C845">
            <v>8533</v>
          </cell>
          <cell r="D845">
            <v>904.03</v>
          </cell>
          <cell r="E845">
            <v>0</v>
          </cell>
          <cell r="F845">
            <v>29801.02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2280306</v>
          </cell>
          <cell r="L845">
            <v>2280306</v>
          </cell>
          <cell r="M845">
            <v>0</v>
          </cell>
          <cell r="N845">
            <v>0</v>
          </cell>
          <cell r="O845" t="str">
            <v>Расчеты с клиентами (З/П и др. выплаты по Ф.54)</v>
          </cell>
        </row>
        <row r="846">
          <cell r="A846">
            <v>9</v>
          </cell>
          <cell r="B846">
            <v>214</v>
          </cell>
          <cell r="C846">
            <v>8659</v>
          </cell>
          <cell r="D846">
            <v>904.03</v>
          </cell>
          <cell r="E846">
            <v>0</v>
          </cell>
          <cell r="F846">
            <v>29801.02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12560031.050000001</v>
          </cell>
          <cell r="L846">
            <v>12560031.050000001</v>
          </cell>
          <cell r="M846">
            <v>0</v>
          </cell>
          <cell r="N846">
            <v>0</v>
          </cell>
          <cell r="O846" t="str">
            <v>Расчеты с клиентами (З/П и др. выплаты по Ф.54)</v>
          </cell>
        </row>
        <row r="847">
          <cell r="A847">
            <v>9</v>
          </cell>
          <cell r="B847">
            <v>214</v>
          </cell>
          <cell r="C847">
            <v>5996</v>
          </cell>
          <cell r="D847">
            <v>904.04</v>
          </cell>
          <cell r="E847">
            <v>21</v>
          </cell>
          <cell r="F847">
            <v>19925</v>
          </cell>
          <cell r="G847">
            <v>0</v>
          </cell>
          <cell r="H847">
            <v>1</v>
          </cell>
          <cell r="I847">
            <v>0</v>
          </cell>
          <cell r="J847">
            <v>0</v>
          </cell>
          <cell r="K847">
            <v>210731.19</v>
          </cell>
          <cell r="L847">
            <v>210731.19</v>
          </cell>
          <cell r="M847">
            <v>0</v>
          </cell>
          <cell r="N847">
            <v>0</v>
          </cell>
          <cell r="O847" t="str">
            <v>Предварительно оплаченные расходы (авансы)</v>
          </cell>
        </row>
        <row r="848">
          <cell r="A848">
            <v>9</v>
          </cell>
          <cell r="B848">
            <v>214</v>
          </cell>
          <cell r="C848">
            <v>8137</v>
          </cell>
          <cell r="D848">
            <v>904.04</v>
          </cell>
          <cell r="E848">
            <v>21</v>
          </cell>
          <cell r="F848">
            <v>19925</v>
          </cell>
          <cell r="G848">
            <v>0</v>
          </cell>
          <cell r="H848">
            <v>1</v>
          </cell>
          <cell r="I848">
            <v>0</v>
          </cell>
          <cell r="J848">
            <v>0</v>
          </cell>
          <cell r="K848">
            <v>36250</v>
          </cell>
          <cell r="L848">
            <v>36250</v>
          </cell>
          <cell r="M848">
            <v>0</v>
          </cell>
          <cell r="N848">
            <v>0</v>
          </cell>
          <cell r="O848" t="str">
            <v>Предварительно оплаченные расходы (авансы)</v>
          </cell>
        </row>
        <row r="849">
          <cell r="A849">
            <v>9</v>
          </cell>
          <cell r="B849">
            <v>214</v>
          </cell>
          <cell r="C849">
            <v>3563</v>
          </cell>
          <cell r="D849">
            <v>904.05</v>
          </cell>
          <cell r="E849">
            <v>0</v>
          </cell>
          <cell r="F849">
            <v>19908.03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880804</v>
          </cell>
          <cell r="L849">
            <v>131000</v>
          </cell>
          <cell r="M849">
            <v>749804</v>
          </cell>
          <cell r="N849">
            <v>0</v>
          </cell>
          <cell r="O849" t="str">
            <v>Расчеты с сотрудниками банка (Ущерб причиненный мат-ответ.ли</v>
          </cell>
        </row>
        <row r="850">
          <cell r="A850">
            <v>9</v>
          </cell>
          <cell r="B850">
            <v>214</v>
          </cell>
          <cell r="C850">
            <v>5996</v>
          </cell>
          <cell r="D850">
            <v>904.05</v>
          </cell>
          <cell r="E850">
            <v>0</v>
          </cell>
          <cell r="F850">
            <v>19908.03</v>
          </cell>
          <cell r="G850">
            <v>0</v>
          </cell>
          <cell r="H850">
            <v>0</v>
          </cell>
          <cell r="I850">
            <v>593250</v>
          </cell>
          <cell r="J850">
            <v>0</v>
          </cell>
          <cell r="K850">
            <v>0</v>
          </cell>
          <cell r="L850">
            <v>593250</v>
          </cell>
          <cell r="M850">
            <v>0</v>
          </cell>
          <cell r="N850">
            <v>0</v>
          </cell>
          <cell r="O850" t="str">
            <v>Расчеты с сотрудниками банка (Ущерб причиненный мат-ответ.ли</v>
          </cell>
        </row>
        <row r="851">
          <cell r="A851">
            <v>9</v>
          </cell>
          <cell r="B851">
            <v>214</v>
          </cell>
          <cell r="C851">
            <v>7783</v>
          </cell>
          <cell r="D851">
            <v>904.05</v>
          </cell>
          <cell r="E851">
            <v>0</v>
          </cell>
          <cell r="F851">
            <v>19908.03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949574</v>
          </cell>
          <cell r="L851">
            <v>949574</v>
          </cell>
          <cell r="M851">
            <v>0</v>
          </cell>
          <cell r="N851">
            <v>0</v>
          </cell>
          <cell r="O851" t="str">
            <v>Расчеты с сотрудниками банка (Ущерб причиненный мат-ответ.ли</v>
          </cell>
        </row>
        <row r="852">
          <cell r="A852">
            <v>9</v>
          </cell>
          <cell r="B852">
            <v>214</v>
          </cell>
          <cell r="C852">
            <v>7948</v>
          </cell>
          <cell r="D852">
            <v>904.05</v>
          </cell>
          <cell r="E852">
            <v>0</v>
          </cell>
          <cell r="F852">
            <v>19908.03</v>
          </cell>
          <cell r="G852">
            <v>0</v>
          </cell>
          <cell r="H852">
            <v>0</v>
          </cell>
          <cell r="I852">
            <v>72561</v>
          </cell>
          <cell r="J852">
            <v>0</v>
          </cell>
          <cell r="K852">
            <v>0</v>
          </cell>
          <cell r="L852">
            <v>13500</v>
          </cell>
          <cell r="M852">
            <v>59061</v>
          </cell>
          <cell r="N852">
            <v>0</v>
          </cell>
          <cell r="O852" t="str">
            <v>Расчеты с сотрудниками банка (Ущерб причиненный мат-ответ.ли</v>
          </cell>
        </row>
        <row r="853">
          <cell r="A853">
            <v>9</v>
          </cell>
          <cell r="B853">
            <v>214</v>
          </cell>
          <cell r="C853">
            <v>3563</v>
          </cell>
          <cell r="D853">
            <v>904.06</v>
          </cell>
          <cell r="E853">
            <v>21</v>
          </cell>
          <cell r="F853">
            <v>19935</v>
          </cell>
          <cell r="G853">
            <v>0</v>
          </cell>
          <cell r="H853">
            <v>1</v>
          </cell>
          <cell r="I853">
            <v>0</v>
          </cell>
          <cell r="J853">
            <v>0</v>
          </cell>
          <cell r="K853">
            <v>98756.1</v>
          </cell>
          <cell r="L853">
            <v>98756.1</v>
          </cell>
          <cell r="M853">
            <v>0</v>
          </cell>
          <cell r="N853">
            <v>0</v>
          </cell>
          <cell r="O853" t="str">
            <v>Hедостачи наличности - счет 87/2</v>
          </cell>
        </row>
        <row r="854">
          <cell r="A854">
            <v>9</v>
          </cell>
          <cell r="B854">
            <v>214</v>
          </cell>
          <cell r="C854">
            <v>5996</v>
          </cell>
          <cell r="D854">
            <v>904.06</v>
          </cell>
          <cell r="E854">
            <v>21</v>
          </cell>
          <cell r="F854">
            <v>19935</v>
          </cell>
          <cell r="G854">
            <v>0</v>
          </cell>
          <cell r="H854">
            <v>1</v>
          </cell>
          <cell r="I854">
            <v>0</v>
          </cell>
          <cell r="J854">
            <v>0</v>
          </cell>
          <cell r="K854">
            <v>4194.1499999999996</v>
          </cell>
          <cell r="L854">
            <v>4194.1499999999996</v>
          </cell>
          <cell r="M854">
            <v>0</v>
          </cell>
          <cell r="N854">
            <v>0</v>
          </cell>
          <cell r="O854" t="str">
            <v>Hедостачи наличности - счет 87/2</v>
          </cell>
        </row>
        <row r="855">
          <cell r="A855">
            <v>9</v>
          </cell>
          <cell r="B855">
            <v>214</v>
          </cell>
          <cell r="C855">
            <v>7783</v>
          </cell>
          <cell r="D855">
            <v>904.06</v>
          </cell>
          <cell r="E855">
            <v>21</v>
          </cell>
          <cell r="F855">
            <v>19935</v>
          </cell>
          <cell r="G855">
            <v>0</v>
          </cell>
          <cell r="H855">
            <v>1</v>
          </cell>
          <cell r="I855">
            <v>0</v>
          </cell>
          <cell r="J855">
            <v>0</v>
          </cell>
          <cell r="K855">
            <v>2750.03</v>
          </cell>
          <cell r="L855">
            <v>2750.03</v>
          </cell>
          <cell r="M855">
            <v>0</v>
          </cell>
          <cell r="N855">
            <v>0</v>
          </cell>
          <cell r="O855" t="str">
            <v>Hедостачи наличности - счет 87/2</v>
          </cell>
        </row>
        <row r="856">
          <cell r="A856">
            <v>9</v>
          </cell>
          <cell r="B856">
            <v>214</v>
          </cell>
          <cell r="C856">
            <v>7845</v>
          </cell>
          <cell r="D856">
            <v>904.06</v>
          </cell>
          <cell r="E856">
            <v>21</v>
          </cell>
          <cell r="F856">
            <v>19935</v>
          </cell>
          <cell r="G856">
            <v>0</v>
          </cell>
          <cell r="H856">
            <v>1</v>
          </cell>
          <cell r="I856">
            <v>0</v>
          </cell>
          <cell r="J856">
            <v>0</v>
          </cell>
          <cell r="K856">
            <v>7287.89</v>
          </cell>
          <cell r="L856">
            <v>7287.89</v>
          </cell>
          <cell r="M856">
            <v>0</v>
          </cell>
          <cell r="N856">
            <v>0</v>
          </cell>
          <cell r="O856" t="str">
            <v>Hедостачи наличности - счет 87/2</v>
          </cell>
        </row>
        <row r="857">
          <cell r="A857">
            <v>9</v>
          </cell>
          <cell r="B857">
            <v>214</v>
          </cell>
          <cell r="C857">
            <v>7948</v>
          </cell>
          <cell r="D857">
            <v>904.06</v>
          </cell>
          <cell r="E857">
            <v>21</v>
          </cell>
          <cell r="F857">
            <v>19935</v>
          </cell>
          <cell r="G857">
            <v>0</v>
          </cell>
          <cell r="H857">
            <v>1</v>
          </cell>
          <cell r="I857">
            <v>0</v>
          </cell>
          <cell r="J857">
            <v>0</v>
          </cell>
          <cell r="K857">
            <v>15919.42</v>
          </cell>
          <cell r="L857">
            <v>15919.42</v>
          </cell>
          <cell r="M857">
            <v>0</v>
          </cell>
          <cell r="N857">
            <v>0</v>
          </cell>
          <cell r="O857" t="str">
            <v>Hедостачи наличности - счет 87/2</v>
          </cell>
        </row>
        <row r="858">
          <cell r="A858">
            <v>9</v>
          </cell>
          <cell r="B858">
            <v>214</v>
          </cell>
          <cell r="C858">
            <v>8104</v>
          </cell>
          <cell r="D858">
            <v>904.06</v>
          </cell>
          <cell r="E858">
            <v>21</v>
          </cell>
          <cell r="F858">
            <v>19935</v>
          </cell>
          <cell r="G858">
            <v>0</v>
          </cell>
          <cell r="H858">
            <v>1</v>
          </cell>
          <cell r="I858">
            <v>0</v>
          </cell>
          <cell r="J858">
            <v>0</v>
          </cell>
          <cell r="K858">
            <v>10209.76</v>
          </cell>
          <cell r="L858">
            <v>10209.76</v>
          </cell>
          <cell r="M858">
            <v>0</v>
          </cell>
          <cell r="N858">
            <v>0</v>
          </cell>
          <cell r="O858" t="str">
            <v>Hедостачи наличности - счет 87/2</v>
          </cell>
        </row>
        <row r="859">
          <cell r="A859">
            <v>9</v>
          </cell>
          <cell r="B859">
            <v>214</v>
          </cell>
          <cell r="C859">
            <v>8137</v>
          </cell>
          <cell r="D859">
            <v>904.06</v>
          </cell>
          <cell r="E859">
            <v>21</v>
          </cell>
          <cell r="F859">
            <v>19935</v>
          </cell>
          <cell r="G859">
            <v>0</v>
          </cell>
          <cell r="H859">
            <v>1</v>
          </cell>
          <cell r="I859">
            <v>0</v>
          </cell>
          <cell r="J859">
            <v>0</v>
          </cell>
          <cell r="K859">
            <v>6499.33</v>
          </cell>
          <cell r="L859">
            <v>6499.33</v>
          </cell>
          <cell r="M859">
            <v>0</v>
          </cell>
          <cell r="N859">
            <v>0</v>
          </cell>
          <cell r="O859" t="str">
            <v>Hедостачи наличности - счет 87/2</v>
          </cell>
        </row>
        <row r="860">
          <cell r="A860">
            <v>9</v>
          </cell>
          <cell r="B860">
            <v>214</v>
          </cell>
          <cell r="C860">
            <v>8298</v>
          </cell>
          <cell r="D860">
            <v>904.06</v>
          </cell>
          <cell r="E860">
            <v>21</v>
          </cell>
          <cell r="F860">
            <v>19935</v>
          </cell>
          <cell r="G860">
            <v>0</v>
          </cell>
          <cell r="H860">
            <v>1</v>
          </cell>
          <cell r="I860">
            <v>0</v>
          </cell>
          <cell r="J860">
            <v>0</v>
          </cell>
          <cell r="K860">
            <v>3370.25</v>
          </cell>
          <cell r="L860">
            <v>3370.25</v>
          </cell>
          <cell r="M860">
            <v>0</v>
          </cell>
          <cell r="N860">
            <v>0</v>
          </cell>
          <cell r="O860" t="str">
            <v>Hедостачи наличности - счет 87/2</v>
          </cell>
        </row>
        <row r="861">
          <cell r="A861">
            <v>9</v>
          </cell>
          <cell r="B861">
            <v>214</v>
          </cell>
          <cell r="C861">
            <v>8659</v>
          </cell>
          <cell r="D861">
            <v>904.06</v>
          </cell>
          <cell r="E861">
            <v>21</v>
          </cell>
          <cell r="F861">
            <v>19935</v>
          </cell>
          <cell r="G861">
            <v>0</v>
          </cell>
          <cell r="H861">
            <v>1</v>
          </cell>
          <cell r="I861">
            <v>0</v>
          </cell>
          <cell r="J861">
            <v>0</v>
          </cell>
          <cell r="K861">
            <v>78.84</v>
          </cell>
          <cell r="L861">
            <v>78.84</v>
          </cell>
          <cell r="M861">
            <v>0</v>
          </cell>
          <cell r="N861">
            <v>0</v>
          </cell>
          <cell r="O861" t="str">
            <v>Hедостачи наличности - счет 87/2</v>
          </cell>
        </row>
        <row r="862">
          <cell r="A862">
            <v>9</v>
          </cell>
          <cell r="B862">
            <v>214</v>
          </cell>
          <cell r="C862">
            <v>214</v>
          </cell>
          <cell r="D862">
            <v>904.08</v>
          </cell>
          <cell r="E862">
            <v>0</v>
          </cell>
          <cell r="F862">
            <v>29802.03</v>
          </cell>
          <cell r="G862">
            <v>0</v>
          </cell>
          <cell r="H862">
            <v>0</v>
          </cell>
          <cell r="I862">
            <v>0</v>
          </cell>
          <cell r="J862">
            <v>597148.6</v>
          </cell>
          <cell r="K862">
            <v>62389678.289999999</v>
          </cell>
          <cell r="L862">
            <v>62204060.390000001</v>
          </cell>
          <cell r="M862">
            <v>0</v>
          </cell>
          <cell r="N862">
            <v>411530.7</v>
          </cell>
          <cell r="O862" t="str">
            <v>счета к оплате за МТЦ и услуги</v>
          </cell>
        </row>
        <row r="863">
          <cell r="A863">
            <v>9</v>
          </cell>
          <cell r="B863">
            <v>214</v>
          </cell>
          <cell r="C863">
            <v>3563</v>
          </cell>
          <cell r="D863">
            <v>904.08</v>
          </cell>
          <cell r="E863">
            <v>0</v>
          </cell>
          <cell r="F863">
            <v>29802.03</v>
          </cell>
          <cell r="G863">
            <v>0</v>
          </cell>
          <cell r="H863">
            <v>0</v>
          </cell>
          <cell r="I863">
            <v>0</v>
          </cell>
          <cell r="J863">
            <v>1157039.93</v>
          </cell>
          <cell r="K863">
            <v>1263619.93</v>
          </cell>
          <cell r="L863">
            <v>106580</v>
          </cell>
          <cell r="M863">
            <v>0</v>
          </cell>
          <cell r="N863">
            <v>0</v>
          </cell>
          <cell r="O863" t="str">
            <v>счета к оплате за МТЦ и услуги</v>
          </cell>
        </row>
        <row r="864">
          <cell r="A864">
            <v>9</v>
          </cell>
          <cell r="B864">
            <v>214</v>
          </cell>
          <cell r="C864">
            <v>5996</v>
          </cell>
          <cell r="D864">
            <v>904.08</v>
          </cell>
          <cell r="E864">
            <v>0</v>
          </cell>
          <cell r="F864">
            <v>29802.03</v>
          </cell>
          <cell r="G864">
            <v>0</v>
          </cell>
          <cell r="H864">
            <v>0</v>
          </cell>
          <cell r="I864">
            <v>0</v>
          </cell>
          <cell r="J864">
            <v>167012.17000000001</v>
          </cell>
          <cell r="K864">
            <v>746846.91</v>
          </cell>
          <cell r="L864">
            <v>579834.74</v>
          </cell>
          <cell r="M864">
            <v>0</v>
          </cell>
          <cell r="N864">
            <v>0</v>
          </cell>
          <cell r="O864" t="str">
            <v>счета к оплате за МТЦ и услуги</v>
          </cell>
        </row>
        <row r="865">
          <cell r="A865">
            <v>9</v>
          </cell>
          <cell r="B865">
            <v>214</v>
          </cell>
          <cell r="C865">
            <v>7783</v>
          </cell>
          <cell r="D865">
            <v>904.08</v>
          </cell>
          <cell r="E865">
            <v>0</v>
          </cell>
          <cell r="F865">
            <v>29802.03</v>
          </cell>
          <cell r="G865">
            <v>0</v>
          </cell>
          <cell r="H865">
            <v>0</v>
          </cell>
          <cell r="I865">
            <v>0</v>
          </cell>
          <cell r="J865">
            <v>1126265.57</v>
          </cell>
          <cell r="K865">
            <v>1421660.03</v>
          </cell>
          <cell r="L865">
            <v>405394.46</v>
          </cell>
          <cell r="M865">
            <v>0</v>
          </cell>
          <cell r="N865">
            <v>110000</v>
          </cell>
          <cell r="O865" t="str">
            <v>счета к оплате за МТЦ и услуги</v>
          </cell>
        </row>
        <row r="866">
          <cell r="A866">
            <v>9</v>
          </cell>
          <cell r="B866">
            <v>214</v>
          </cell>
          <cell r="C866">
            <v>7845</v>
          </cell>
          <cell r="D866">
            <v>904.08</v>
          </cell>
          <cell r="E866">
            <v>0</v>
          </cell>
          <cell r="F866">
            <v>29802.03</v>
          </cell>
          <cell r="G866">
            <v>0</v>
          </cell>
          <cell r="H866">
            <v>0</v>
          </cell>
          <cell r="I866">
            <v>0</v>
          </cell>
          <cell r="J866">
            <v>661610.59</v>
          </cell>
          <cell r="K866">
            <v>972873.21</v>
          </cell>
          <cell r="L866">
            <v>311262.62</v>
          </cell>
          <cell r="M866">
            <v>0</v>
          </cell>
          <cell r="N866">
            <v>0</v>
          </cell>
          <cell r="O866" t="str">
            <v>счета к оплате за МТЦ и услуги</v>
          </cell>
        </row>
        <row r="867">
          <cell r="A867">
            <v>9</v>
          </cell>
          <cell r="B867">
            <v>214</v>
          </cell>
          <cell r="C867">
            <v>7948</v>
          </cell>
          <cell r="D867">
            <v>904.08</v>
          </cell>
          <cell r="E867">
            <v>0</v>
          </cell>
          <cell r="F867">
            <v>29802.03</v>
          </cell>
          <cell r="G867">
            <v>0</v>
          </cell>
          <cell r="H867">
            <v>0</v>
          </cell>
          <cell r="I867">
            <v>0</v>
          </cell>
          <cell r="J867">
            <v>744477.54</v>
          </cell>
          <cell r="K867">
            <v>2694844.15</v>
          </cell>
          <cell r="L867">
            <v>1950366.61</v>
          </cell>
          <cell r="M867">
            <v>0</v>
          </cell>
          <cell r="N867">
            <v>0</v>
          </cell>
          <cell r="O867" t="str">
            <v>счета к оплате за МТЦ и услуги</v>
          </cell>
        </row>
        <row r="868">
          <cell r="A868">
            <v>9</v>
          </cell>
          <cell r="B868">
            <v>214</v>
          </cell>
          <cell r="C868">
            <v>8002</v>
          </cell>
          <cell r="D868">
            <v>904.08</v>
          </cell>
          <cell r="E868">
            <v>0</v>
          </cell>
          <cell r="F868">
            <v>29802.03</v>
          </cell>
          <cell r="G868">
            <v>0</v>
          </cell>
          <cell r="H868">
            <v>0</v>
          </cell>
          <cell r="I868">
            <v>0</v>
          </cell>
          <cell r="J868">
            <v>548916.80000000005</v>
          </cell>
          <cell r="K868">
            <v>801707.46</v>
          </cell>
          <cell r="L868">
            <v>253318.66</v>
          </cell>
          <cell r="M868">
            <v>0</v>
          </cell>
          <cell r="N868">
            <v>528</v>
          </cell>
          <cell r="O868" t="str">
            <v>счета к оплате за МТЦ и услуги</v>
          </cell>
        </row>
        <row r="869">
          <cell r="A869">
            <v>9</v>
          </cell>
          <cell r="B869">
            <v>214</v>
          </cell>
          <cell r="C869">
            <v>8104</v>
          </cell>
          <cell r="D869">
            <v>904.08</v>
          </cell>
          <cell r="E869">
            <v>0</v>
          </cell>
          <cell r="F869">
            <v>29802.03</v>
          </cell>
          <cell r="G869">
            <v>0</v>
          </cell>
          <cell r="H869">
            <v>2</v>
          </cell>
          <cell r="I869">
            <v>0</v>
          </cell>
          <cell r="J869">
            <v>660003.97</v>
          </cell>
          <cell r="K869">
            <v>1274177.96</v>
          </cell>
          <cell r="L869">
            <v>614173.99</v>
          </cell>
          <cell r="M869">
            <v>0</v>
          </cell>
          <cell r="N869">
            <v>0</v>
          </cell>
          <cell r="O869" t="str">
            <v>счета к оплате за МТЦ и услуги</v>
          </cell>
        </row>
        <row r="870">
          <cell r="A870">
            <v>9</v>
          </cell>
          <cell r="B870">
            <v>214</v>
          </cell>
          <cell r="C870">
            <v>8137</v>
          </cell>
          <cell r="D870">
            <v>904.08</v>
          </cell>
          <cell r="E870">
            <v>0</v>
          </cell>
          <cell r="F870">
            <v>29802.03</v>
          </cell>
          <cell r="G870">
            <v>0</v>
          </cell>
          <cell r="H870">
            <v>2</v>
          </cell>
          <cell r="I870">
            <v>0</v>
          </cell>
          <cell r="J870">
            <v>794796.6</v>
          </cell>
          <cell r="K870">
            <v>2015670.7</v>
          </cell>
          <cell r="L870">
            <v>1470874.1</v>
          </cell>
          <cell r="M870">
            <v>0</v>
          </cell>
          <cell r="N870">
            <v>250000</v>
          </cell>
          <cell r="O870" t="str">
            <v>счета к оплате за МТЦ и услуги</v>
          </cell>
        </row>
        <row r="871">
          <cell r="A871">
            <v>9</v>
          </cell>
          <cell r="B871">
            <v>214</v>
          </cell>
          <cell r="C871">
            <v>8298</v>
          </cell>
          <cell r="D871">
            <v>904.08</v>
          </cell>
          <cell r="E871">
            <v>0</v>
          </cell>
          <cell r="F871">
            <v>29802.03</v>
          </cell>
          <cell r="G871">
            <v>0</v>
          </cell>
          <cell r="H871">
            <v>0</v>
          </cell>
          <cell r="I871">
            <v>0</v>
          </cell>
          <cell r="J871">
            <v>448870.05</v>
          </cell>
          <cell r="K871">
            <v>760275.88</v>
          </cell>
          <cell r="L871">
            <v>311405.83</v>
          </cell>
          <cell r="M871">
            <v>0</v>
          </cell>
          <cell r="N871">
            <v>0</v>
          </cell>
          <cell r="O871" t="str">
            <v>счета к оплате за МТЦ и услуги</v>
          </cell>
        </row>
        <row r="872">
          <cell r="A872">
            <v>9</v>
          </cell>
          <cell r="B872">
            <v>214</v>
          </cell>
          <cell r="C872">
            <v>8533</v>
          </cell>
          <cell r="D872">
            <v>904.08</v>
          </cell>
          <cell r="E872">
            <v>0</v>
          </cell>
          <cell r="F872">
            <v>29802.03</v>
          </cell>
          <cell r="G872">
            <v>0</v>
          </cell>
          <cell r="H872">
            <v>0</v>
          </cell>
          <cell r="I872">
            <v>0</v>
          </cell>
          <cell r="J872">
            <v>365368.05</v>
          </cell>
          <cell r="K872">
            <v>1225008.5900000001</v>
          </cell>
          <cell r="L872">
            <v>859640.54</v>
          </cell>
          <cell r="M872">
            <v>0</v>
          </cell>
          <cell r="N872">
            <v>0</v>
          </cell>
          <cell r="O872" t="str">
            <v>счета к оплате за МТЦ и услуги</v>
          </cell>
        </row>
        <row r="873">
          <cell r="A873">
            <v>9</v>
          </cell>
          <cell r="B873">
            <v>214</v>
          </cell>
          <cell r="C873">
            <v>8659</v>
          </cell>
          <cell r="D873">
            <v>904.08</v>
          </cell>
          <cell r="E873">
            <v>0</v>
          </cell>
          <cell r="F873">
            <v>29802.03</v>
          </cell>
          <cell r="G873">
            <v>0</v>
          </cell>
          <cell r="H873">
            <v>0</v>
          </cell>
          <cell r="I873">
            <v>0</v>
          </cell>
          <cell r="J873">
            <v>198462.23</v>
          </cell>
          <cell r="K873">
            <v>3872657.14</v>
          </cell>
          <cell r="L873">
            <v>3674194.91</v>
          </cell>
          <cell r="M873">
            <v>0</v>
          </cell>
          <cell r="N873">
            <v>0</v>
          </cell>
          <cell r="O873" t="str">
            <v>счета к оплате за МТЦ и услуги</v>
          </cell>
        </row>
        <row r="874">
          <cell r="A874">
            <v>9</v>
          </cell>
          <cell r="B874">
            <v>214</v>
          </cell>
          <cell r="C874">
            <v>7783</v>
          </cell>
          <cell r="D874">
            <v>904.09</v>
          </cell>
          <cell r="E874">
            <v>0</v>
          </cell>
          <cell r="F874">
            <v>29801.040000000001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16643.13</v>
          </cell>
          <cell r="L874">
            <v>16643.13</v>
          </cell>
          <cell r="M874">
            <v>0</v>
          </cell>
          <cell r="N874">
            <v>0</v>
          </cell>
          <cell r="O874" t="str">
            <v>Расчеты с клиентами (невыясненые суммы по коммунальным плате</v>
          </cell>
        </row>
        <row r="875">
          <cell r="A875">
            <v>9</v>
          </cell>
          <cell r="B875">
            <v>214</v>
          </cell>
          <cell r="C875">
            <v>8137</v>
          </cell>
          <cell r="D875">
            <v>904.09</v>
          </cell>
          <cell r="E875">
            <v>0</v>
          </cell>
          <cell r="F875">
            <v>29802.04</v>
          </cell>
          <cell r="G875">
            <v>0</v>
          </cell>
          <cell r="H875">
            <v>2</v>
          </cell>
          <cell r="I875">
            <v>0</v>
          </cell>
          <cell r="J875">
            <v>13035.26</v>
          </cell>
          <cell r="K875">
            <v>13035.26</v>
          </cell>
          <cell r="L875">
            <v>0</v>
          </cell>
          <cell r="M875">
            <v>0</v>
          </cell>
          <cell r="N875">
            <v>0</v>
          </cell>
          <cell r="O875" t="str">
            <v>Невыясненные суммы по коммунальным платежам</v>
          </cell>
        </row>
        <row r="876">
          <cell r="A876">
            <v>9</v>
          </cell>
          <cell r="B876">
            <v>214</v>
          </cell>
          <cell r="C876">
            <v>3563</v>
          </cell>
          <cell r="D876">
            <v>904.1</v>
          </cell>
          <cell r="E876">
            <v>0</v>
          </cell>
          <cell r="F876">
            <v>29801.05</v>
          </cell>
          <cell r="G876">
            <v>0</v>
          </cell>
          <cell r="H876">
            <v>0</v>
          </cell>
          <cell r="I876">
            <v>0</v>
          </cell>
          <cell r="J876">
            <v>130048.62</v>
          </cell>
          <cell r="K876">
            <v>130048.62</v>
          </cell>
          <cell r="L876">
            <v>0</v>
          </cell>
          <cell r="M876">
            <v>0</v>
          </cell>
          <cell r="N876">
            <v>0</v>
          </cell>
          <cell r="O876" t="str">
            <v>Расчеты с клиентами (суммы, поступившие во вклады без списко</v>
          </cell>
        </row>
        <row r="877">
          <cell r="A877">
            <v>9</v>
          </cell>
          <cell r="B877">
            <v>214</v>
          </cell>
          <cell r="C877">
            <v>5996</v>
          </cell>
          <cell r="D877">
            <v>904.1</v>
          </cell>
          <cell r="E877">
            <v>0</v>
          </cell>
          <cell r="F877">
            <v>29801.05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155604</v>
          </cell>
          <cell r="L877">
            <v>155604</v>
          </cell>
          <cell r="M877">
            <v>0</v>
          </cell>
          <cell r="N877">
            <v>0</v>
          </cell>
          <cell r="O877" t="str">
            <v>Расчеты с клиентами (суммы, поступившие во вклады без списко</v>
          </cell>
        </row>
        <row r="878">
          <cell r="A878">
            <v>9</v>
          </cell>
          <cell r="B878">
            <v>214</v>
          </cell>
          <cell r="C878">
            <v>7783</v>
          </cell>
          <cell r="D878">
            <v>904.1</v>
          </cell>
          <cell r="E878">
            <v>0</v>
          </cell>
          <cell r="F878">
            <v>29801.05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161289.51999999999</v>
          </cell>
          <cell r="L878">
            <v>166322.37</v>
          </cell>
          <cell r="M878">
            <v>0</v>
          </cell>
          <cell r="N878">
            <v>5032.8500000000004</v>
          </cell>
          <cell r="O878" t="str">
            <v>Расчеты с клиентами (суммы, поступившие во вклады без списко</v>
          </cell>
        </row>
        <row r="879">
          <cell r="A879">
            <v>9</v>
          </cell>
          <cell r="B879">
            <v>214</v>
          </cell>
          <cell r="C879">
            <v>7948</v>
          </cell>
          <cell r="D879">
            <v>904.1</v>
          </cell>
          <cell r="E879">
            <v>0</v>
          </cell>
          <cell r="F879">
            <v>29801.05</v>
          </cell>
          <cell r="G879">
            <v>0</v>
          </cell>
          <cell r="H879">
            <v>0</v>
          </cell>
          <cell r="I879">
            <v>0</v>
          </cell>
          <cell r="J879">
            <v>101968.12</v>
          </cell>
          <cell r="K879">
            <v>118009.12</v>
          </cell>
          <cell r="L879">
            <v>16041</v>
          </cell>
          <cell r="M879">
            <v>0</v>
          </cell>
          <cell r="N879">
            <v>0</v>
          </cell>
          <cell r="O879" t="str">
            <v>Расчеты с клиентами (суммы, поступившие во вклады без списко</v>
          </cell>
        </row>
        <row r="880">
          <cell r="A880">
            <v>9</v>
          </cell>
          <cell r="B880">
            <v>214</v>
          </cell>
          <cell r="C880">
            <v>8137</v>
          </cell>
          <cell r="D880">
            <v>904.1</v>
          </cell>
          <cell r="E880">
            <v>0</v>
          </cell>
          <cell r="F880">
            <v>29801.05</v>
          </cell>
          <cell r="G880">
            <v>0</v>
          </cell>
          <cell r="H880">
            <v>2</v>
          </cell>
          <cell r="I880">
            <v>0</v>
          </cell>
          <cell r="J880">
            <v>0</v>
          </cell>
          <cell r="K880">
            <v>726262.5</v>
          </cell>
          <cell r="L880">
            <v>726262.5</v>
          </cell>
          <cell r="M880">
            <v>0</v>
          </cell>
          <cell r="N880">
            <v>0</v>
          </cell>
          <cell r="O880" t="str">
            <v>Расчеты с клиентами (суммы, поступившие во вклады без списко</v>
          </cell>
        </row>
        <row r="881">
          <cell r="A881">
            <v>9</v>
          </cell>
          <cell r="B881">
            <v>214</v>
          </cell>
          <cell r="C881">
            <v>8533</v>
          </cell>
          <cell r="D881">
            <v>904.1</v>
          </cell>
          <cell r="E881">
            <v>0</v>
          </cell>
          <cell r="F881">
            <v>29801.05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73312.61</v>
          </cell>
          <cell r="L881">
            <v>73312.61</v>
          </cell>
          <cell r="M881">
            <v>0</v>
          </cell>
          <cell r="N881">
            <v>0</v>
          </cell>
          <cell r="O881" t="str">
            <v>Расчеты с клиентами (суммы, поступившие во вклады без списко</v>
          </cell>
        </row>
        <row r="882">
          <cell r="A882">
            <v>9</v>
          </cell>
          <cell r="B882">
            <v>214</v>
          </cell>
          <cell r="C882">
            <v>214</v>
          </cell>
          <cell r="D882">
            <v>904.11</v>
          </cell>
          <cell r="E882">
            <v>0</v>
          </cell>
          <cell r="F882">
            <v>22412</v>
          </cell>
          <cell r="G882">
            <v>0</v>
          </cell>
          <cell r="H882">
            <v>0</v>
          </cell>
          <cell r="I882">
            <v>0</v>
          </cell>
          <cell r="J882">
            <v>56566</v>
          </cell>
          <cell r="K882">
            <v>13934669</v>
          </cell>
          <cell r="L882">
            <v>13888103</v>
          </cell>
          <cell r="M882">
            <v>0</v>
          </cell>
          <cell r="N882">
            <v>10000</v>
          </cell>
          <cell r="O882" t="str">
            <v>Начис-ние  % к оплате по другим обязательствам Нераспределен</v>
          </cell>
        </row>
        <row r="883">
          <cell r="A883">
            <v>9</v>
          </cell>
          <cell r="B883">
            <v>214</v>
          </cell>
          <cell r="C883">
            <v>3563</v>
          </cell>
          <cell r="D883">
            <v>904.12</v>
          </cell>
          <cell r="E883">
            <v>0</v>
          </cell>
          <cell r="F883">
            <v>29801.07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7533281</v>
          </cell>
          <cell r="L883">
            <v>7533281</v>
          </cell>
          <cell r="M883">
            <v>0</v>
          </cell>
          <cell r="N883">
            <v>0</v>
          </cell>
          <cell r="O883" t="str">
            <v>Расчеты с клиентами (Суммы, невыданных пособий по малообеспе</v>
          </cell>
        </row>
        <row r="884">
          <cell r="A884">
            <v>9</v>
          </cell>
          <cell r="B884">
            <v>214</v>
          </cell>
          <cell r="C884">
            <v>7783</v>
          </cell>
          <cell r="D884">
            <v>904.12</v>
          </cell>
          <cell r="E884">
            <v>0</v>
          </cell>
          <cell r="F884">
            <v>29801.07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7892735</v>
          </cell>
          <cell r="L884">
            <v>7892735</v>
          </cell>
          <cell r="M884">
            <v>0</v>
          </cell>
          <cell r="N884">
            <v>0</v>
          </cell>
          <cell r="O884" t="str">
            <v>Расчеты с клиентами (Суммы, невыданных пособий по малообеспе</v>
          </cell>
        </row>
        <row r="885">
          <cell r="A885">
            <v>9</v>
          </cell>
          <cell r="B885">
            <v>214</v>
          </cell>
          <cell r="C885">
            <v>7948</v>
          </cell>
          <cell r="D885">
            <v>904.12</v>
          </cell>
          <cell r="E885">
            <v>0</v>
          </cell>
          <cell r="F885">
            <v>29801.07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7621986</v>
          </cell>
          <cell r="L885">
            <v>7621986</v>
          </cell>
          <cell r="M885">
            <v>0</v>
          </cell>
          <cell r="N885">
            <v>0</v>
          </cell>
          <cell r="O885" t="str">
            <v>Расчеты с клиентами (Суммы, невыданных пособий по малообеспе</v>
          </cell>
        </row>
        <row r="886">
          <cell r="A886">
            <v>9</v>
          </cell>
          <cell r="B886">
            <v>214</v>
          </cell>
          <cell r="C886">
            <v>8002</v>
          </cell>
          <cell r="D886">
            <v>904.12</v>
          </cell>
          <cell r="E886">
            <v>0</v>
          </cell>
          <cell r="F886">
            <v>29801.07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6229688</v>
          </cell>
          <cell r="L886">
            <v>6229688</v>
          </cell>
          <cell r="M886">
            <v>0</v>
          </cell>
          <cell r="N886">
            <v>0</v>
          </cell>
          <cell r="O886" t="str">
            <v>Расчеты с клиентами (Суммы, невыданных пособий по малообеспе</v>
          </cell>
        </row>
        <row r="887">
          <cell r="A887">
            <v>9</v>
          </cell>
          <cell r="B887">
            <v>214</v>
          </cell>
          <cell r="C887">
            <v>8137</v>
          </cell>
          <cell r="D887">
            <v>904.12</v>
          </cell>
          <cell r="E887">
            <v>0</v>
          </cell>
          <cell r="F887">
            <v>29801.07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4079955</v>
          </cell>
          <cell r="L887">
            <v>4079955</v>
          </cell>
          <cell r="M887">
            <v>0</v>
          </cell>
          <cell r="N887">
            <v>0</v>
          </cell>
          <cell r="O887" t="str">
            <v>Расчеты с клиентами (Суммы, невыданных пособий по малообеспе</v>
          </cell>
        </row>
        <row r="888">
          <cell r="A888">
            <v>9</v>
          </cell>
          <cell r="B888">
            <v>214</v>
          </cell>
          <cell r="C888">
            <v>8298</v>
          </cell>
          <cell r="D888">
            <v>904.12</v>
          </cell>
          <cell r="E888">
            <v>0</v>
          </cell>
          <cell r="F888">
            <v>29801.07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7306022</v>
          </cell>
          <cell r="L888">
            <v>7306022</v>
          </cell>
          <cell r="M888">
            <v>0</v>
          </cell>
          <cell r="N888">
            <v>0</v>
          </cell>
          <cell r="O888" t="str">
            <v>Расчеты с клиентами (Суммы, невыданных пособий по малообеспе</v>
          </cell>
        </row>
        <row r="889">
          <cell r="A889">
            <v>9</v>
          </cell>
          <cell r="B889">
            <v>214</v>
          </cell>
          <cell r="C889">
            <v>8533</v>
          </cell>
          <cell r="D889">
            <v>904.12</v>
          </cell>
          <cell r="E889">
            <v>0</v>
          </cell>
          <cell r="F889">
            <v>29801.07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1523250</v>
          </cell>
          <cell r="L889">
            <v>1523250</v>
          </cell>
          <cell r="M889">
            <v>0</v>
          </cell>
          <cell r="N889">
            <v>0</v>
          </cell>
          <cell r="O889" t="str">
            <v>Расчеты с клиентами (Суммы, невыданных пособий по малообеспе</v>
          </cell>
        </row>
        <row r="890">
          <cell r="A890">
            <v>9</v>
          </cell>
          <cell r="B890">
            <v>214</v>
          </cell>
          <cell r="C890">
            <v>8659</v>
          </cell>
          <cell r="D890">
            <v>904.12</v>
          </cell>
          <cell r="E890">
            <v>0</v>
          </cell>
          <cell r="F890">
            <v>29801.07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7960480</v>
          </cell>
          <cell r="L890">
            <v>7960480</v>
          </cell>
          <cell r="M890">
            <v>0</v>
          </cell>
          <cell r="N890">
            <v>0</v>
          </cell>
          <cell r="O890" t="str">
            <v>Расчеты с клиентами (Суммы, невыданных пособий по малообеспе</v>
          </cell>
        </row>
        <row r="891">
          <cell r="A891">
            <v>9</v>
          </cell>
          <cell r="B891">
            <v>214</v>
          </cell>
          <cell r="C891">
            <v>214</v>
          </cell>
          <cell r="D891">
            <v>904.13</v>
          </cell>
          <cell r="E891">
            <v>21</v>
          </cell>
          <cell r="F891">
            <v>29806</v>
          </cell>
          <cell r="G891">
            <v>0</v>
          </cell>
          <cell r="H891">
            <v>2</v>
          </cell>
          <cell r="I891">
            <v>0</v>
          </cell>
          <cell r="J891">
            <v>0</v>
          </cell>
          <cell r="K891">
            <v>184372</v>
          </cell>
          <cell r="L891">
            <v>212844</v>
          </cell>
          <cell r="M891">
            <v>0</v>
          </cell>
          <cell r="N891">
            <v>28472</v>
          </cell>
          <cell r="O891" t="str">
            <v>Удержанный налог к оплате</v>
          </cell>
        </row>
        <row r="892">
          <cell r="A892">
            <v>9</v>
          </cell>
          <cell r="B892">
            <v>214</v>
          </cell>
          <cell r="C892">
            <v>3563</v>
          </cell>
          <cell r="D892">
            <v>904.13</v>
          </cell>
          <cell r="E892">
            <v>21</v>
          </cell>
          <cell r="F892">
            <v>29806</v>
          </cell>
          <cell r="G892">
            <v>0</v>
          </cell>
          <cell r="H892">
            <v>2</v>
          </cell>
          <cell r="I892">
            <v>0</v>
          </cell>
          <cell r="J892">
            <v>78683</v>
          </cell>
          <cell r="K892">
            <v>207515</v>
          </cell>
          <cell r="L892">
            <v>173920</v>
          </cell>
          <cell r="M892">
            <v>0</v>
          </cell>
          <cell r="N892">
            <v>45088</v>
          </cell>
          <cell r="O892" t="str">
            <v>Удержанный налог к оплате</v>
          </cell>
        </row>
        <row r="893">
          <cell r="A893">
            <v>9</v>
          </cell>
          <cell r="B893">
            <v>214</v>
          </cell>
          <cell r="C893">
            <v>5996</v>
          </cell>
          <cell r="D893">
            <v>904.13</v>
          </cell>
          <cell r="E893">
            <v>21</v>
          </cell>
          <cell r="F893">
            <v>29806</v>
          </cell>
          <cell r="G893">
            <v>0</v>
          </cell>
          <cell r="H893">
            <v>2</v>
          </cell>
          <cell r="I893">
            <v>0</v>
          </cell>
          <cell r="J893">
            <v>0</v>
          </cell>
          <cell r="K893">
            <v>78012.539999999994</v>
          </cell>
          <cell r="L893">
            <v>78012.539999999994</v>
          </cell>
          <cell r="M893">
            <v>0</v>
          </cell>
          <cell r="N893">
            <v>0</v>
          </cell>
          <cell r="O893" t="str">
            <v>Удержанный налог к оплате</v>
          </cell>
        </row>
        <row r="894">
          <cell r="A894">
            <v>9</v>
          </cell>
          <cell r="B894">
            <v>214</v>
          </cell>
          <cell r="C894">
            <v>7783</v>
          </cell>
          <cell r="D894">
            <v>904.13</v>
          </cell>
          <cell r="E894">
            <v>21</v>
          </cell>
          <cell r="F894">
            <v>29806</v>
          </cell>
          <cell r="G894">
            <v>0</v>
          </cell>
          <cell r="H894">
            <v>2</v>
          </cell>
          <cell r="I894">
            <v>0</v>
          </cell>
          <cell r="J894">
            <v>0</v>
          </cell>
          <cell r="K894">
            <v>134871</v>
          </cell>
          <cell r="L894">
            <v>134871</v>
          </cell>
          <cell r="M894">
            <v>0</v>
          </cell>
          <cell r="N894">
            <v>0</v>
          </cell>
          <cell r="O894" t="str">
            <v>Удержанный налог к оплате</v>
          </cell>
        </row>
        <row r="895">
          <cell r="A895">
            <v>9</v>
          </cell>
          <cell r="B895">
            <v>214</v>
          </cell>
          <cell r="C895">
            <v>7948</v>
          </cell>
          <cell r="D895">
            <v>904.13</v>
          </cell>
          <cell r="E895">
            <v>21</v>
          </cell>
          <cell r="F895">
            <v>29806</v>
          </cell>
          <cell r="G895">
            <v>0</v>
          </cell>
          <cell r="H895">
            <v>2</v>
          </cell>
          <cell r="I895">
            <v>0</v>
          </cell>
          <cell r="J895">
            <v>0</v>
          </cell>
          <cell r="K895">
            <v>88000.87</v>
          </cell>
          <cell r="L895">
            <v>88000.87</v>
          </cell>
          <cell r="M895">
            <v>0</v>
          </cell>
          <cell r="N895">
            <v>0</v>
          </cell>
          <cell r="O895" t="str">
            <v>Удержанный налог к оплате</v>
          </cell>
        </row>
        <row r="896">
          <cell r="A896">
            <v>9</v>
          </cell>
          <cell r="B896">
            <v>214</v>
          </cell>
          <cell r="C896">
            <v>8002</v>
          </cell>
          <cell r="D896">
            <v>904.13</v>
          </cell>
          <cell r="E896">
            <v>21</v>
          </cell>
          <cell r="F896">
            <v>29806</v>
          </cell>
          <cell r="G896">
            <v>0</v>
          </cell>
          <cell r="H896">
            <v>2</v>
          </cell>
          <cell r="I896">
            <v>0</v>
          </cell>
          <cell r="J896">
            <v>22630.76</v>
          </cell>
          <cell r="K896">
            <v>24109.75</v>
          </cell>
          <cell r="L896">
            <v>1478.99</v>
          </cell>
          <cell r="M896">
            <v>0</v>
          </cell>
          <cell r="N896">
            <v>0</v>
          </cell>
          <cell r="O896" t="str">
            <v>Удержанный налог к оплате</v>
          </cell>
        </row>
        <row r="897">
          <cell r="A897">
            <v>9</v>
          </cell>
          <cell r="B897">
            <v>214</v>
          </cell>
          <cell r="C897">
            <v>8104</v>
          </cell>
          <cell r="D897">
            <v>904.13</v>
          </cell>
          <cell r="E897">
            <v>21</v>
          </cell>
          <cell r="F897">
            <v>29806</v>
          </cell>
          <cell r="G897">
            <v>0</v>
          </cell>
          <cell r="H897">
            <v>2</v>
          </cell>
          <cell r="I897">
            <v>0</v>
          </cell>
          <cell r="J897">
            <v>5705</v>
          </cell>
          <cell r="K897">
            <v>5705</v>
          </cell>
          <cell r="L897">
            <v>0</v>
          </cell>
          <cell r="M897">
            <v>0</v>
          </cell>
          <cell r="N897">
            <v>0</v>
          </cell>
          <cell r="O897" t="str">
            <v>Удержанный налог к оплате</v>
          </cell>
        </row>
        <row r="898">
          <cell r="A898">
            <v>9</v>
          </cell>
          <cell r="B898">
            <v>214</v>
          </cell>
          <cell r="C898">
            <v>8137</v>
          </cell>
          <cell r="D898">
            <v>904.13</v>
          </cell>
          <cell r="E898">
            <v>21</v>
          </cell>
          <cell r="F898">
            <v>29806</v>
          </cell>
          <cell r="G898">
            <v>0</v>
          </cell>
          <cell r="H898">
            <v>2</v>
          </cell>
          <cell r="I898">
            <v>0</v>
          </cell>
          <cell r="J898">
            <v>0</v>
          </cell>
          <cell r="K898">
            <v>55416</v>
          </cell>
          <cell r="L898">
            <v>55416</v>
          </cell>
          <cell r="M898">
            <v>0</v>
          </cell>
          <cell r="N898">
            <v>0</v>
          </cell>
          <cell r="O898" t="str">
            <v>Удержанный налог к оплате</v>
          </cell>
        </row>
        <row r="899">
          <cell r="A899">
            <v>9</v>
          </cell>
          <cell r="B899">
            <v>214</v>
          </cell>
          <cell r="C899">
            <v>8298</v>
          </cell>
          <cell r="D899">
            <v>904.13</v>
          </cell>
          <cell r="E899">
            <v>21</v>
          </cell>
          <cell r="F899">
            <v>29806</v>
          </cell>
          <cell r="G899">
            <v>0</v>
          </cell>
          <cell r="H899">
            <v>2</v>
          </cell>
          <cell r="I899">
            <v>0</v>
          </cell>
          <cell r="J899">
            <v>0</v>
          </cell>
          <cell r="K899">
            <v>99043.3</v>
          </cell>
          <cell r="L899">
            <v>99043.3</v>
          </cell>
          <cell r="M899">
            <v>0</v>
          </cell>
          <cell r="N899">
            <v>0</v>
          </cell>
          <cell r="O899" t="str">
            <v>Удержанный налог к оплате</v>
          </cell>
        </row>
        <row r="900">
          <cell r="A900">
            <v>9</v>
          </cell>
          <cell r="B900">
            <v>214</v>
          </cell>
          <cell r="C900">
            <v>8659</v>
          </cell>
          <cell r="D900">
            <v>904.13</v>
          </cell>
          <cell r="E900">
            <v>21</v>
          </cell>
          <cell r="F900">
            <v>29806</v>
          </cell>
          <cell r="G900">
            <v>0</v>
          </cell>
          <cell r="H900">
            <v>2</v>
          </cell>
          <cell r="I900">
            <v>0</v>
          </cell>
          <cell r="J900">
            <v>9053.31</v>
          </cell>
          <cell r="K900">
            <v>75086.31</v>
          </cell>
          <cell r="L900">
            <v>66033</v>
          </cell>
          <cell r="M900">
            <v>0</v>
          </cell>
          <cell r="N900">
            <v>0</v>
          </cell>
          <cell r="O900" t="str">
            <v>Удержанный налог к оплате</v>
          </cell>
        </row>
        <row r="901">
          <cell r="A901">
            <v>9</v>
          </cell>
          <cell r="B901">
            <v>214</v>
          </cell>
          <cell r="C901">
            <v>214</v>
          </cell>
          <cell r="D901">
            <v>904.14</v>
          </cell>
          <cell r="E901">
            <v>21</v>
          </cell>
          <cell r="F901">
            <v>29810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580526</v>
          </cell>
          <cell r="L901">
            <v>587722</v>
          </cell>
          <cell r="M901">
            <v>0</v>
          </cell>
          <cell r="N901">
            <v>7196</v>
          </cell>
          <cell r="O901" t="str">
            <v>36%, 1,2% и 0,5% отчислений в Пенсионный фонд</v>
          </cell>
        </row>
        <row r="902">
          <cell r="A902">
            <v>9</v>
          </cell>
          <cell r="B902">
            <v>214</v>
          </cell>
          <cell r="C902">
            <v>3563</v>
          </cell>
          <cell r="D902">
            <v>904.14</v>
          </cell>
          <cell r="E902">
            <v>21</v>
          </cell>
          <cell r="F902">
            <v>29810</v>
          </cell>
          <cell r="G902">
            <v>0</v>
          </cell>
          <cell r="H902">
            <v>2</v>
          </cell>
          <cell r="I902">
            <v>0</v>
          </cell>
          <cell r="J902">
            <v>13377.26</v>
          </cell>
          <cell r="K902">
            <v>350899.9</v>
          </cell>
          <cell r="L902">
            <v>337522.64</v>
          </cell>
          <cell r="M902">
            <v>0</v>
          </cell>
          <cell r="N902">
            <v>0</v>
          </cell>
          <cell r="O902" t="str">
            <v>36%, 1,2% и 0,5% отчислений в Пенсионный фонд</v>
          </cell>
        </row>
        <row r="903">
          <cell r="A903">
            <v>9</v>
          </cell>
          <cell r="B903">
            <v>214</v>
          </cell>
          <cell r="C903">
            <v>5996</v>
          </cell>
          <cell r="D903">
            <v>904.14</v>
          </cell>
          <cell r="E903">
            <v>21</v>
          </cell>
          <cell r="F903">
            <v>29810</v>
          </cell>
          <cell r="G903">
            <v>0</v>
          </cell>
          <cell r="H903">
            <v>2</v>
          </cell>
          <cell r="I903">
            <v>0</v>
          </cell>
          <cell r="J903">
            <v>0</v>
          </cell>
          <cell r="K903">
            <v>412618.33</v>
          </cell>
          <cell r="L903">
            <v>503923.29</v>
          </cell>
          <cell r="M903">
            <v>0</v>
          </cell>
          <cell r="N903">
            <v>91304.960000000006</v>
          </cell>
          <cell r="O903" t="str">
            <v>36%, 1,2% и 0,5% отчислений в Пенсионный фонд</v>
          </cell>
        </row>
        <row r="904">
          <cell r="A904">
            <v>9</v>
          </cell>
          <cell r="B904">
            <v>214</v>
          </cell>
          <cell r="C904">
            <v>7783</v>
          </cell>
          <cell r="D904">
            <v>904.14</v>
          </cell>
          <cell r="E904">
            <v>21</v>
          </cell>
          <cell r="F904">
            <v>29810</v>
          </cell>
          <cell r="G904">
            <v>0</v>
          </cell>
          <cell r="H904">
            <v>2</v>
          </cell>
          <cell r="I904">
            <v>0</v>
          </cell>
          <cell r="J904">
            <v>0</v>
          </cell>
          <cell r="K904">
            <v>486527.98</v>
          </cell>
          <cell r="L904">
            <v>486677.74</v>
          </cell>
          <cell r="M904">
            <v>0</v>
          </cell>
          <cell r="N904">
            <v>149.76</v>
          </cell>
          <cell r="O904" t="str">
            <v>36%, 1,2% и 0,5% отчислений в Пенсионный фонд</v>
          </cell>
        </row>
        <row r="905">
          <cell r="A905">
            <v>9</v>
          </cell>
          <cell r="B905">
            <v>214</v>
          </cell>
          <cell r="C905">
            <v>7845</v>
          </cell>
          <cell r="D905">
            <v>904.14</v>
          </cell>
          <cell r="E905">
            <v>21</v>
          </cell>
          <cell r="F905">
            <v>29810</v>
          </cell>
          <cell r="G905">
            <v>0</v>
          </cell>
          <cell r="H905">
            <v>2</v>
          </cell>
          <cell r="I905">
            <v>0</v>
          </cell>
          <cell r="J905">
            <v>73743.19</v>
          </cell>
          <cell r="K905">
            <v>447844.01</v>
          </cell>
          <cell r="L905">
            <v>374447.84</v>
          </cell>
          <cell r="M905">
            <v>0</v>
          </cell>
          <cell r="N905">
            <v>347.02</v>
          </cell>
          <cell r="O905" t="str">
            <v>36%, 1,2% и 0,5% отчислений в Пенсионный фонд</v>
          </cell>
        </row>
        <row r="906">
          <cell r="A906">
            <v>9</v>
          </cell>
          <cell r="B906">
            <v>214</v>
          </cell>
          <cell r="C906">
            <v>7948</v>
          </cell>
          <cell r="D906">
            <v>904.14</v>
          </cell>
          <cell r="E906">
            <v>21</v>
          </cell>
          <cell r="F906">
            <v>29810</v>
          </cell>
          <cell r="G906">
            <v>0</v>
          </cell>
          <cell r="H906">
            <v>2</v>
          </cell>
          <cell r="I906">
            <v>0</v>
          </cell>
          <cell r="J906">
            <v>4673.3</v>
          </cell>
          <cell r="K906">
            <v>674538.65</v>
          </cell>
          <cell r="L906">
            <v>672345.09</v>
          </cell>
          <cell r="M906">
            <v>0</v>
          </cell>
          <cell r="N906">
            <v>2479.7399999999998</v>
          </cell>
          <cell r="O906" t="str">
            <v>36%, 1,2% и 0,5% отчислений в Пенсионный фонд</v>
          </cell>
        </row>
        <row r="907">
          <cell r="A907">
            <v>9</v>
          </cell>
          <cell r="B907">
            <v>214</v>
          </cell>
          <cell r="C907">
            <v>8002</v>
          </cell>
          <cell r="D907">
            <v>904.14</v>
          </cell>
          <cell r="E907">
            <v>21</v>
          </cell>
          <cell r="F907">
            <v>29810</v>
          </cell>
          <cell r="G907">
            <v>0</v>
          </cell>
          <cell r="H907">
            <v>2</v>
          </cell>
          <cell r="I907">
            <v>0</v>
          </cell>
          <cell r="J907">
            <v>25304</v>
          </cell>
          <cell r="K907">
            <v>458527.7</v>
          </cell>
          <cell r="L907">
            <v>433223.7</v>
          </cell>
          <cell r="M907">
            <v>0</v>
          </cell>
          <cell r="N907">
            <v>0</v>
          </cell>
          <cell r="O907" t="str">
            <v>36%, 1,2% и 0,5% отчислений в Пенсионный фонд</v>
          </cell>
        </row>
        <row r="908">
          <cell r="A908">
            <v>9</v>
          </cell>
          <cell r="B908">
            <v>214</v>
          </cell>
          <cell r="C908">
            <v>8104</v>
          </cell>
          <cell r="D908">
            <v>904.14</v>
          </cell>
          <cell r="E908">
            <v>21</v>
          </cell>
          <cell r="F908">
            <v>29810</v>
          </cell>
          <cell r="G908">
            <v>0</v>
          </cell>
          <cell r="H908">
            <v>2</v>
          </cell>
          <cell r="I908">
            <v>0</v>
          </cell>
          <cell r="J908">
            <v>229484.74</v>
          </cell>
          <cell r="K908">
            <v>511817</v>
          </cell>
          <cell r="L908">
            <v>311236.18</v>
          </cell>
          <cell r="M908">
            <v>0</v>
          </cell>
          <cell r="N908">
            <v>28903.919999999998</v>
          </cell>
          <cell r="O908" t="str">
            <v>36%, 1,2% и 0,5% отчислений в Пенсионный фонд</v>
          </cell>
        </row>
        <row r="909">
          <cell r="A909">
            <v>9</v>
          </cell>
          <cell r="B909">
            <v>214</v>
          </cell>
          <cell r="C909">
            <v>8137</v>
          </cell>
          <cell r="D909">
            <v>904.14</v>
          </cell>
          <cell r="E909">
            <v>21</v>
          </cell>
          <cell r="F909">
            <v>29810</v>
          </cell>
          <cell r="G909">
            <v>0</v>
          </cell>
          <cell r="H909">
            <v>2</v>
          </cell>
          <cell r="I909">
            <v>0</v>
          </cell>
          <cell r="J909">
            <v>7251</v>
          </cell>
          <cell r="K909">
            <v>251078</v>
          </cell>
          <cell r="L909">
            <v>245942</v>
          </cell>
          <cell r="M909">
            <v>0</v>
          </cell>
          <cell r="N909">
            <v>2115</v>
          </cell>
          <cell r="O909" t="str">
            <v>36%, 1,2% и 0,5% отчислений в Пенсионный фонд</v>
          </cell>
        </row>
        <row r="910">
          <cell r="A910">
            <v>9</v>
          </cell>
          <cell r="B910">
            <v>214</v>
          </cell>
          <cell r="C910">
            <v>8298</v>
          </cell>
          <cell r="D910">
            <v>904.14</v>
          </cell>
          <cell r="E910">
            <v>21</v>
          </cell>
          <cell r="F910">
            <v>29810</v>
          </cell>
          <cell r="G910">
            <v>0</v>
          </cell>
          <cell r="H910">
            <v>2</v>
          </cell>
          <cell r="I910">
            <v>0</v>
          </cell>
          <cell r="J910">
            <v>0</v>
          </cell>
          <cell r="K910">
            <v>391767.11</v>
          </cell>
          <cell r="L910">
            <v>391767.11</v>
          </cell>
          <cell r="M910">
            <v>0</v>
          </cell>
          <cell r="N910">
            <v>0</v>
          </cell>
          <cell r="O910" t="str">
            <v>36%, 1,2% и 0,5% отчислений в Пенсионный фонд</v>
          </cell>
        </row>
        <row r="911">
          <cell r="A911">
            <v>9</v>
          </cell>
          <cell r="B911">
            <v>214</v>
          </cell>
          <cell r="C911">
            <v>8533</v>
          </cell>
          <cell r="D911">
            <v>904.14</v>
          </cell>
          <cell r="E911">
            <v>21</v>
          </cell>
          <cell r="F911">
            <v>29810</v>
          </cell>
          <cell r="G911">
            <v>0</v>
          </cell>
          <cell r="H911">
            <v>2</v>
          </cell>
          <cell r="I911">
            <v>0</v>
          </cell>
          <cell r="J911">
            <v>0</v>
          </cell>
          <cell r="K911">
            <v>102877.41</v>
          </cell>
          <cell r="L911">
            <v>103852.6</v>
          </cell>
          <cell r="M911">
            <v>0</v>
          </cell>
          <cell r="N911">
            <v>975.19</v>
          </cell>
          <cell r="O911" t="str">
            <v>36%, 1,2% и 0,5% отчислений в Пенсионный фонд</v>
          </cell>
        </row>
        <row r="912">
          <cell r="A912">
            <v>9</v>
          </cell>
          <cell r="B912">
            <v>214</v>
          </cell>
          <cell r="C912">
            <v>8659</v>
          </cell>
          <cell r="D912">
            <v>904.14</v>
          </cell>
          <cell r="E912">
            <v>21</v>
          </cell>
          <cell r="F912">
            <v>29810</v>
          </cell>
          <cell r="G912">
            <v>0</v>
          </cell>
          <cell r="H912">
            <v>2</v>
          </cell>
          <cell r="I912">
            <v>0</v>
          </cell>
          <cell r="J912">
            <v>23445</v>
          </cell>
          <cell r="K912">
            <v>356201.05</v>
          </cell>
          <cell r="L912">
            <v>336668.05</v>
          </cell>
          <cell r="M912">
            <v>0</v>
          </cell>
          <cell r="N912">
            <v>3912</v>
          </cell>
          <cell r="O912" t="str">
            <v>36%, 1,2% и 0,5% отчислений в Пенсионный фонд</v>
          </cell>
        </row>
        <row r="913">
          <cell r="A913">
            <v>9</v>
          </cell>
          <cell r="B913">
            <v>214</v>
          </cell>
          <cell r="C913">
            <v>214</v>
          </cell>
          <cell r="D913">
            <v>904.15</v>
          </cell>
          <cell r="E913">
            <v>21</v>
          </cell>
          <cell r="F913">
            <v>29812</v>
          </cell>
          <cell r="G913">
            <v>0</v>
          </cell>
          <cell r="H913">
            <v>2</v>
          </cell>
          <cell r="I913">
            <v>0</v>
          </cell>
          <cell r="J913">
            <v>0</v>
          </cell>
          <cell r="K913">
            <v>43359</v>
          </cell>
          <cell r="L913">
            <v>78704.11</v>
          </cell>
          <cell r="M913">
            <v>0</v>
          </cell>
          <cell r="N913">
            <v>35345.11</v>
          </cell>
          <cell r="O913" t="str">
            <v>2% и 1% отчислений в Фонд занятости</v>
          </cell>
        </row>
        <row r="914">
          <cell r="A914">
            <v>9</v>
          </cell>
          <cell r="B914">
            <v>214</v>
          </cell>
          <cell r="C914">
            <v>3563</v>
          </cell>
          <cell r="D914">
            <v>904.15</v>
          </cell>
          <cell r="E914">
            <v>21</v>
          </cell>
          <cell r="F914">
            <v>29812</v>
          </cell>
          <cell r="G914">
            <v>0</v>
          </cell>
          <cell r="H914">
            <v>2</v>
          </cell>
          <cell r="I914">
            <v>0</v>
          </cell>
          <cell r="J914">
            <v>62175</v>
          </cell>
          <cell r="K914">
            <v>99943.48</v>
          </cell>
          <cell r="L914">
            <v>37768.480000000003</v>
          </cell>
          <cell r="M914">
            <v>0</v>
          </cell>
          <cell r="N914">
            <v>0</v>
          </cell>
          <cell r="O914" t="str">
            <v>2% и 1% отчислений в Фонд занятости</v>
          </cell>
        </row>
        <row r="915">
          <cell r="A915">
            <v>9</v>
          </cell>
          <cell r="B915">
            <v>214</v>
          </cell>
          <cell r="C915">
            <v>5996</v>
          </cell>
          <cell r="D915">
            <v>904.15</v>
          </cell>
          <cell r="E915">
            <v>21</v>
          </cell>
          <cell r="F915">
            <v>29812</v>
          </cell>
          <cell r="G915">
            <v>0</v>
          </cell>
          <cell r="H915">
            <v>2</v>
          </cell>
          <cell r="I915">
            <v>0</v>
          </cell>
          <cell r="J915">
            <v>477.12</v>
          </cell>
          <cell r="K915">
            <v>11200.84</v>
          </cell>
          <cell r="L915">
            <v>32264.54</v>
          </cell>
          <cell r="M915">
            <v>0</v>
          </cell>
          <cell r="N915">
            <v>21540.82</v>
          </cell>
          <cell r="O915" t="str">
            <v>2% и 1% отчислений в Фонд занятости</v>
          </cell>
        </row>
        <row r="916">
          <cell r="A916">
            <v>9</v>
          </cell>
          <cell r="B916">
            <v>214</v>
          </cell>
          <cell r="C916">
            <v>7783</v>
          </cell>
          <cell r="D916">
            <v>904.15</v>
          </cell>
          <cell r="E916">
            <v>21</v>
          </cell>
          <cell r="F916">
            <v>29812</v>
          </cell>
          <cell r="G916">
            <v>0</v>
          </cell>
          <cell r="H916">
            <v>2</v>
          </cell>
          <cell r="I916">
            <v>0</v>
          </cell>
          <cell r="J916">
            <v>0</v>
          </cell>
          <cell r="K916">
            <v>68303.16</v>
          </cell>
          <cell r="L916">
            <v>68303.16</v>
          </cell>
          <cell r="M916">
            <v>0</v>
          </cell>
          <cell r="N916">
            <v>0</v>
          </cell>
          <cell r="O916" t="str">
            <v>2% и 1% отчислений в Фонд занятости</v>
          </cell>
        </row>
        <row r="917">
          <cell r="A917">
            <v>9</v>
          </cell>
          <cell r="B917">
            <v>214</v>
          </cell>
          <cell r="C917">
            <v>7845</v>
          </cell>
          <cell r="D917">
            <v>904.15</v>
          </cell>
          <cell r="E917">
            <v>21</v>
          </cell>
          <cell r="F917">
            <v>29812</v>
          </cell>
          <cell r="G917">
            <v>0</v>
          </cell>
          <cell r="H917">
            <v>2</v>
          </cell>
          <cell r="I917">
            <v>0</v>
          </cell>
          <cell r="J917">
            <v>6369.77</v>
          </cell>
          <cell r="K917">
            <v>27483.18</v>
          </cell>
          <cell r="L917">
            <v>23392.98</v>
          </cell>
          <cell r="M917">
            <v>0</v>
          </cell>
          <cell r="N917">
            <v>2279.5700000000002</v>
          </cell>
          <cell r="O917" t="str">
            <v>2% и 1% отчислений в Фонд занятости</v>
          </cell>
        </row>
        <row r="918">
          <cell r="A918">
            <v>9</v>
          </cell>
          <cell r="B918">
            <v>214</v>
          </cell>
          <cell r="C918">
            <v>7948</v>
          </cell>
          <cell r="D918">
            <v>904.15</v>
          </cell>
          <cell r="E918">
            <v>21</v>
          </cell>
          <cell r="F918">
            <v>29812</v>
          </cell>
          <cell r="G918">
            <v>0</v>
          </cell>
          <cell r="H918">
            <v>2</v>
          </cell>
          <cell r="I918">
            <v>0</v>
          </cell>
          <cell r="J918">
            <v>0</v>
          </cell>
          <cell r="K918">
            <v>14983.6</v>
          </cell>
          <cell r="L918">
            <v>14983.6</v>
          </cell>
          <cell r="M918">
            <v>0</v>
          </cell>
          <cell r="N918">
            <v>0</v>
          </cell>
          <cell r="O918" t="str">
            <v>2% и 1% отчислений в Фонд занятости</v>
          </cell>
        </row>
        <row r="919">
          <cell r="A919">
            <v>9</v>
          </cell>
          <cell r="B919">
            <v>214</v>
          </cell>
          <cell r="C919">
            <v>8002</v>
          </cell>
          <cell r="D919">
            <v>904.15</v>
          </cell>
          <cell r="E919">
            <v>21</v>
          </cell>
          <cell r="F919">
            <v>29812</v>
          </cell>
          <cell r="G919">
            <v>0</v>
          </cell>
          <cell r="H919">
            <v>2</v>
          </cell>
          <cell r="I919">
            <v>0</v>
          </cell>
          <cell r="J919">
            <v>0</v>
          </cell>
          <cell r="K919">
            <v>12086.36</v>
          </cell>
          <cell r="L919">
            <v>13398.2</v>
          </cell>
          <cell r="M919">
            <v>0</v>
          </cell>
          <cell r="N919">
            <v>1311.84</v>
          </cell>
          <cell r="O919" t="str">
            <v>2% и 1% отчислений в Фонд занятости</v>
          </cell>
        </row>
        <row r="920">
          <cell r="A920">
            <v>9</v>
          </cell>
          <cell r="B920">
            <v>214</v>
          </cell>
          <cell r="C920">
            <v>8104</v>
          </cell>
          <cell r="D920">
            <v>904.15</v>
          </cell>
          <cell r="E920">
            <v>21</v>
          </cell>
          <cell r="F920">
            <v>29812</v>
          </cell>
          <cell r="G920">
            <v>0</v>
          </cell>
          <cell r="H920">
            <v>2</v>
          </cell>
          <cell r="I920">
            <v>0</v>
          </cell>
          <cell r="J920">
            <v>4656.2299999999996</v>
          </cell>
          <cell r="K920">
            <v>18563.45</v>
          </cell>
          <cell r="L920">
            <v>14656.77</v>
          </cell>
          <cell r="M920">
            <v>0</v>
          </cell>
          <cell r="N920">
            <v>749.55</v>
          </cell>
          <cell r="O920" t="str">
            <v>2% и 1% отчислений в Фонд занятости</v>
          </cell>
        </row>
        <row r="921">
          <cell r="A921">
            <v>9</v>
          </cell>
          <cell r="B921">
            <v>214</v>
          </cell>
          <cell r="C921">
            <v>8137</v>
          </cell>
          <cell r="D921">
            <v>904.15</v>
          </cell>
          <cell r="E921">
            <v>21</v>
          </cell>
          <cell r="F921">
            <v>29812</v>
          </cell>
          <cell r="G921">
            <v>0</v>
          </cell>
          <cell r="H921">
            <v>2</v>
          </cell>
          <cell r="I921">
            <v>0</v>
          </cell>
          <cell r="J921">
            <v>0</v>
          </cell>
          <cell r="K921">
            <v>10202</v>
          </cell>
          <cell r="L921">
            <v>10202</v>
          </cell>
          <cell r="M921">
            <v>0</v>
          </cell>
          <cell r="N921">
            <v>0</v>
          </cell>
          <cell r="O921" t="str">
            <v>2% и 1% отчислений в Фонд занятости</v>
          </cell>
        </row>
        <row r="922">
          <cell r="A922">
            <v>9</v>
          </cell>
          <cell r="B922">
            <v>214</v>
          </cell>
          <cell r="C922">
            <v>8298</v>
          </cell>
          <cell r="D922">
            <v>904.15</v>
          </cell>
          <cell r="E922">
            <v>21</v>
          </cell>
          <cell r="F922">
            <v>29812</v>
          </cell>
          <cell r="G922">
            <v>0</v>
          </cell>
          <cell r="H922">
            <v>2</v>
          </cell>
          <cell r="I922">
            <v>0</v>
          </cell>
          <cell r="J922">
            <v>0</v>
          </cell>
          <cell r="K922">
            <v>55482.01</v>
          </cell>
          <cell r="L922">
            <v>55482.01</v>
          </cell>
          <cell r="M922">
            <v>0</v>
          </cell>
          <cell r="N922">
            <v>0</v>
          </cell>
          <cell r="O922" t="str">
            <v>2% и 1% отчислений в Фонд занятости</v>
          </cell>
        </row>
        <row r="923">
          <cell r="A923">
            <v>9</v>
          </cell>
          <cell r="B923">
            <v>214</v>
          </cell>
          <cell r="C923">
            <v>8533</v>
          </cell>
          <cell r="D923">
            <v>904.15</v>
          </cell>
          <cell r="E923">
            <v>21</v>
          </cell>
          <cell r="F923">
            <v>29812</v>
          </cell>
          <cell r="G923">
            <v>0</v>
          </cell>
          <cell r="H923">
            <v>2</v>
          </cell>
          <cell r="I923">
            <v>0</v>
          </cell>
          <cell r="J923">
            <v>0</v>
          </cell>
          <cell r="K923">
            <v>16314</v>
          </cell>
          <cell r="L923">
            <v>16314</v>
          </cell>
          <cell r="M923">
            <v>0</v>
          </cell>
          <cell r="N923">
            <v>0</v>
          </cell>
          <cell r="O923" t="str">
            <v>2% и 1% отчислений в Фонд занятости</v>
          </cell>
        </row>
        <row r="924">
          <cell r="A924">
            <v>9</v>
          </cell>
          <cell r="B924">
            <v>214</v>
          </cell>
          <cell r="C924">
            <v>8659</v>
          </cell>
          <cell r="D924">
            <v>904.15</v>
          </cell>
          <cell r="E924">
            <v>21</v>
          </cell>
          <cell r="F924">
            <v>29812</v>
          </cell>
          <cell r="G924">
            <v>0</v>
          </cell>
          <cell r="H924">
            <v>2</v>
          </cell>
          <cell r="I924">
            <v>0</v>
          </cell>
          <cell r="J924">
            <v>0</v>
          </cell>
          <cell r="K924">
            <v>15354.5</v>
          </cell>
          <cell r="L924">
            <v>15354.5</v>
          </cell>
          <cell r="M924">
            <v>0</v>
          </cell>
          <cell r="N924">
            <v>0</v>
          </cell>
          <cell r="O924" t="str">
            <v>2% и 1% отчислений в Фонд занятости</v>
          </cell>
        </row>
        <row r="925">
          <cell r="A925">
            <v>9</v>
          </cell>
          <cell r="B925">
            <v>214</v>
          </cell>
          <cell r="C925">
            <v>7948</v>
          </cell>
          <cell r="D925">
            <v>904.16</v>
          </cell>
          <cell r="E925">
            <v>21</v>
          </cell>
          <cell r="F925">
            <v>29816</v>
          </cell>
          <cell r="G925">
            <v>0</v>
          </cell>
          <cell r="H925">
            <v>2</v>
          </cell>
          <cell r="I925">
            <v>0</v>
          </cell>
          <cell r="J925">
            <v>0</v>
          </cell>
          <cell r="K925">
            <v>4374.83</v>
          </cell>
          <cell r="L925">
            <v>4374.83</v>
          </cell>
          <cell r="M925">
            <v>0</v>
          </cell>
          <cell r="N925">
            <v>0</v>
          </cell>
          <cell r="O925" t="str">
            <v>Излишки, выявленные у кассиров</v>
          </cell>
        </row>
        <row r="926">
          <cell r="A926">
            <v>9</v>
          </cell>
          <cell r="B926">
            <v>214</v>
          </cell>
          <cell r="C926">
            <v>8298</v>
          </cell>
          <cell r="D926">
            <v>904.16</v>
          </cell>
          <cell r="E926">
            <v>21</v>
          </cell>
          <cell r="F926">
            <v>29816</v>
          </cell>
          <cell r="G926">
            <v>0</v>
          </cell>
          <cell r="H926">
            <v>2</v>
          </cell>
          <cell r="I926">
            <v>0</v>
          </cell>
          <cell r="J926">
            <v>0</v>
          </cell>
          <cell r="K926">
            <v>230.37</v>
          </cell>
          <cell r="L926">
            <v>230.37</v>
          </cell>
          <cell r="M926">
            <v>0</v>
          </cell>
          <cell r="N926">
            <v>0</v>
          </cell>
          <cell r="O926" t="str">
            <v>Излишки, выявленные у кассиров</v>
          </cell>
        </row>
        <row r="927">
          <cell r="A927">
            <v>9</v>
          </cell>
          <cell r="B927">
            <v>214</v>
          </cell>
          <cell r="C927">
            <v>8659</v>
          </cell>
          <cell r="D927">
            <v>904.16</v>
          </cell>
          <cell r="E927">
            <v>21</v>
          </cell>
          <cell r="F927">
            <v>29816</v>
          </cell>
          <cell r="G927">
            <v>0</v>
          </cell>
          <cell r="H927">
            <v>2</v>
          </cell>
          <cell r="I927">
            <v>0</v>
          </cell>
          <cell r="J927">
            <v>0</v>
          </cell>
          <cell r="K927">
            <v>28</v>
          </cell>
          <cell r="L927">
            <v>28</v>
          </cell>
          <cell r="M927">
            <v>0</v>
          </cell>
          <cell r="N927">
            <v>0</v>
          </cell>
          <cell r="O927" t="str">
            <v>Излишки, выявленные у кассиров</v>
          </cell>
        </row>
        <row r="928">
          <cell r="A928">
            <v>9</v>
          </cell>
          <cell r="B928">
            <v>214</v>
          </cell>
          <cell r="C928">
            <v>214</v>
          </cell>
          <cell r="D928">
            <v>904.18</v>
          </cell>
          <cell r="E928">
            <v>21</v>
          </cell>
          <cell r="F928">
            <v>19909.18</v>
          </cell>
          <cell r="G928">
            <v>0</v>
          </cell>
          <cell r="H928">
            <v>1</v>
          </cell>
          <cell r="I928">
            <v>0</v>
          </cell>
          <cell r="J928">
            <v>0</v>
          </cell>
          <cell r="K928">
            <v>204100000</v>
          </cell>
          <cell r="L928">
            <v>204100000</v>
          </cell>
          <cell r="M928">
            <v>0</v>
          </cell>
          <cell r="N928">
            <v>0</v>
          </cell>
          <cell r="O928" t="str">
            <v>Расчеты с "Фондом возмещения" (вклад "Индексация")</v>
          </cell>
        </row>
        <row r="929">
          <cell r="A929">
            <v>9</v>
          </cell>
          <cell r="B929">
            <v>214</v>
          </cell>
          <cell r="C929">
            <v>3563</v>
          </cell>
          <cell r="D929">
            <v>904.18</v>
          </cell>
          <cell r="E929">
            <v>21</v>
          </cell>
          <cell r="F929">
            <v>19909.18</v>
          </cell>
          <cell r="G929">
            <v>0</v>
          </cell>
          <cell r="H929">
            <v>1</v>
          </cell>
          <cell r="I929">
            <v>178442382.97999999</v>
          </cell>
          <cell r="J929">
            <v>0</v>
          </cell>
          <cell r="K929">
            <v>5140</v>
          </cell>
          <cell r="L929">
            <v>46170000</v>
          </cell>
          <cell r="M929">
            <v>132277522.98</v>
          </cell>
          <cell r="N929">
            <v>0</v>
          </cell>
          <cell r="O929" t="str">
            <v>Расчеты с "Фондом возмещения" (вклад "Индексация")</v>
          </cell>
        </row>
        <row r="930">
          <cell r="A930">
            <v>9</v>
          </cell>
          <cell r="B930">
            <v>214</v>
          </cell>
          <cell r="C930">
            <v>5996</v>
          </cell>
          <cell r="D930">
            <v>904.18</v>
          </cell>
          <cell r="E930">
            <v>21</v>
          </cell>
          <cell r="F930">
            <v>19909.18</v>
          </cell>
          <cell r="G930">
            <v>0</v>
          </cell>
          <cell r="H930">
            <v>1</v>
          </cell>
          <cell r="I930">
            <v>201243684.44</v>
          </cell>
          <cell r="J930">
            <v>0</v>
          </cell>
          <cell r="K930">
            <v>3896212.59</v>
          </cell>
          <cell r="L930">
            <v>52724872.350000001</v>
          </cell>
          <cell r="M930">
            <v>152415024.68000001</v>
          </cell>
          <cell r="N930">
            <v>0</v>
          </cell>
          <cell r="O930" t="str">
            <v>Расчеты с "Фондом возмещения" (вклад "Индексация")</v>
          </cell>
        </row>
        <row r="931">
          <cell r="A931">
            <v>9</v>
          </cell>
          <cell r="B931">
            <v>214</v>
          </cell>
          <cell r="C931">
            <v>7783</v>
          </cell>
          <cell r="D931">
            <v>904.18</v>
          </cell>
          <cell r="E931">
            <v>21</v>
          </cell>
          <cell r="F931">
            <v>19909.18</v>
          </cell>
          <cell r="G931">
            <v>0</v>
          </cell>
          <cell r="H931">
            <v>1</v>
          </cell>
          <cell r="I931">
            <v>122302055.33</v>
          </cell>
          <cell r="J931">
            <v>0</v>
          </cell>
          <cell r="K931">
            <v>1979.2</v>
          </cell>
          <cell r="L931">
            <v>23600000</v>
          </cell>
          <cell r="M931">
            <v>98704034.530000001</v>
          </cell>
          <cell r="N931">
            <v>0</v>
          </cell>
          <cell r="O931" t="str">
            <v>Расчеты с "Фондом возмещения" (вклад "Индексация")</v>
          </cell>
        </row>
        <row r="932">
          <cell r="A932">
            <v>9</v>
          </cell>
          <cell r="B932">
            <v>214</v>
          </cell>
          <cell r="C932">
            <v>7845</v>
          </cell>
          <cell r="D932">
            <v>904.18</v>
          </cell>
          <cell r="E932">
            <v>21</v>
          </cell>
          <cell r="F932">
            <v>19909.18</v>
          </cell>
          <cell r="G932">
            <v>0</v>
          </cell>
          <cell r="H932">
            <v>1</v>
          </cell>
          <cell r="I932">
            <v>64806947</v>
          </cell>
          <cell r="J932">
            <v>0</v>
          </cell>
          <cell r="K932">
            <v>45.83</v>
          </cell>
          <cell r="L932">
            <v>17280000</v>
          </cell>
          <cell r="M932">
            <v>47526992.829999998</v>
          </cell>
          <cell r="N932">
            <v>0</v>
          </cell>
          <cell r="O932" t="str">
            <v>Расчеты с "Фондом возмещения" (вклад "Индексация")</v>
          </cell>
        </row>
        <row r="933">
          <cell r="A933">
            <v>9</v>
          </cell>
          <cell r="B933">
            <v>214</v>
          </cell>
          <cell r="C933">
            <v>7948</v>
          </cell>
          <cell r="D933">
            <v>904.18</v>
          </cell>
          <cell r="E933">
            <v>21</v>
          </cell>
          <cell r="F933">
            <v>19909.18</v>
          </cell>
          <cell r="G933">
            <v>0</v>
          </cell>
          <cell r="H933">
            <v>1</v>
          </cell>
          <cell r="I933">
            <v>63770534.189999998</v>
          </cell>
          <cell r="J933">
            <v>0</v>
          </cell>
          <cell r="K933">
            <v>1108.53</v>
          </cell>
          <cell r="L933">
            <v>17450066.440000001</v>
          </cell>
          <cell r="M933">
            <v>46321576.280000001</v>
          </cell>
          <cell r="N933">
            <v>0</v>
          </cell>
          <cell r="O933" t="str">
            <v>Расчеты с "Фондом возмещения" (вклад "Индексация")</v>
          </cell>
        </row>
        <row r="934">
          <cell r="A934">
            <v>9</v>
          </cell>
          <cell r="B934">
            <v>214</v>
          </cell>
          <cell r="C934">
            <v>8002</v>
          </cell>
          <cell r="D934">
            <v>904.18</v>
          </cell>
          <cell r="E934">
            <v>21</v>
          </cell>
          <cell r="F934">
            <v>19909.18</v>
          </cell>
          <cell r="G934">
            <v>0</v>
          </cell>
          <cell r="H934">
            <v>1</v>
          </cell>
          <cell r="I934">
            <v>39547337.630000003</v>
          </cell>
          <cell r="J934">
            <v>0</v>
          </cell>
          <cell r="K934">
            <v>0</v>
          </cell>
          <cell r="L934">
            <v>10025000</v>
          </cell>
          <cell r="M934">
            <v>29522337.629999999</v>
          </cell>
          <cell r="N934">
            <v>0</v>
          </cell>
          <cell r="O934" t="str">
            <v>Расчеты с "Фондом возмещения" (вклад "Индексация")</v>
          </cell>
        </row>
        <row r="935">
          <cell r="A935">
            <v>9</v>
          </cell>
          <cell r="B935">
            <v>214</v>
          </cell>
          <cell r="C935">
            <v>8104</v>
          </cell>
          <cell r="D935">
            <v>904.18</v>
          </cell>
          <cell r="E935">
            <v>21</v>
          </cell>
          <cell r="F935">
            <v>19909.18</v>
          </cell>
          <cell r="G935">
            <v>0</v>
          </cell>
          <cell r="H935">
            <v>1</v>
          </cell>
          <cell r="I935">
            <v>63887272.32</v>
          </cell>
          <cell r="J935">
            <v>0</v>
          </cell>
          <cell r="K935">
            <v>61204.160000000003</v>
          </cell>
          <cell r="L935">
            <v>16600000</v>
          </cell>
          <cell r="M935">
            <v>47348476.479999997</v>
          </cell>
          <cell r="N935">
            <v>0</v>
          </cell>
          <cell r="O935" t="str">
            <v>Расчеты с "Фондом возмещения" (вклад "Индексация")</v>
          </cell>
        </row>
        <row r="936">
          <cell r="A936">
            <v>9</v>
          </cell>
          <cell r="B936">
            <v>214</v>
          </cell>
          <cell r="C936">
            <v>8137</v>
          </cell>
          <cell r="D936">
            <v>904.18</v>
          </cell>
          <cell r="E936">
            <v>21</v>
          </cell>
          <cell r="F936">
            <v>19909.18</v>
          </cell>
          <cell r="G936">
            <v>0</v>
          </cell>
          <cell r="H936">
            <v>1</v>
          </cell>
          <cell r="I936">
            <v>34836034.030000001</v>
          </cell>
          <cell r="J936">
            <v>0</v>
          </cell>
          <cell r="K936">
            <v>2091.61</v>
          </cell>
          <cell r="L936">
            <v>8901916.9700000007</v>
          </cell>
          <cell r="M936">
            <v>25936208.670000002</v>
          </cell>
          <cell r="N936">
            <v>0</v>
          </cell>
          <cell r="O936" t="str">
            <v>Расчеты с "Фондом возмещения" (вклад "Индексация")</v>
          </cell>
        </row>
        <row r="937">
          <cell r="A937">
            <v>9</v>
          </cell>
          <cell r="B937">
            <v>214</v>
          </cell>
          <cell r="C937">
            <v>8298</v>
          </cell>
          <cell r="D937">
            <v>904.18</v>
          </cell>
          <cell r="E937">
            <v>21</v>
          </cell>
          <cell r="F937">
            <v>19909.18</v>
          </cell>
          <cell r="G937">
            <v>0</v>
          </cell>
          <cell r="H937">
            <v>1</v>
          </cell>
          <cell r="I937">
            <v>18374133.73</v>
          </cell>
          <cell r="J937">
            <v>0</v>
          </cell>
          <cell r="K937">
            <v>2969.18</v>
          </cell>
          <cell r="L937">
            <v>5345000</v>
          </cell>
          <cell r="M937">
            <v>13032102.91</v>
          </cell>
          <cell r="N937">
            <v>0</v>
          </cell>
          <cell r="O937" t="str">
            <v>Расчеты с "Фондом возмещения" (вклад "Индексация")</v>
          </cell>
        </row>
        <row r="938">
          <cell r="A938">
            <v>9</v>
          </cell>
          <cell r="B938">
            <v>214</v>
          </cell>
          <cell r="C938">
            <v>8533</v>
          </cell>
          <cell r="D938">
            <v>904.18</v>
          </cell>
          <cell r="E938">
            <v>21</v>
          </cell>
          <cell r="F938">
            <v>19909.18</v>
          </cell>
          <cell r="G938">
            <v>0</v>
          </cell>
          <cell r="H938">
            <v>1</v>
          </cell>
          <cell r="I938">
            <v>17275028.670000002</v>
          </cell>
          <cell r="J938">
            <v>0</v>
          </cell>
          <cell r="K938">
            <v>1157795.71</v>
          </cell>
          <cell r="L938">
            <v>4590000</v>
          </cell>
          <cell r="M938">
            <v>13842824.380000001</v>
          </cell>
          <cell r="N938">
            <v>0</v>
          </cell>
          <cell r="O938" t="str">
            <v>Расчеты с "Фондом возмещения" (вклад "Индексация")</v>
          </cell>
        </row>
        <row r="939">
          <cell r="A939">
            <v>9</v>
          </cell>
          <cell r="B939">
            <v>214</v>
          </cell>
          <cell r="C939">
            <v>8659</v>
          </cell>
          <cell r="D939">
            <v>904.18</v>
          </cell>
          <cell r="E939">
            <v>21</v>
          </cell>
          <cell r="F939">
            <v>19909.18</v>
          </cell>
          <cell r="G939">
            <v>0</v>
          </cell>
          <cell r="H939">
            <v>1</v>
          </cell>
          <cell r="I939">
            <v>17089568.82</v>
          </cell>
          <cell r="J939">
            <v>0</v>
          </cell>
          <cell r="K939">
            <v>0</v>
          </cell>
          <cell r="L939">
            <v>10906391.640000001</v>
          </cell>
          <cell r="M939">
            <v>6183177.1799999997</v>
          </cell>
          <cell r="N939">
            <v>0</v>
          </cell>
          <cell r="O939" t="str">
            <v>Расчеты с "Фондом возмещения" (вклад "Индексация")</v>
          </cell>
        </row>
        <row r="940">
          <cell r="A940">
            <v>9</v>
          </cell>
          <cell r="B940">
            <v>214</v>
          </cell>
          <cell r="C940">
            <v>3563</v>
          </cell>
          <cell r="D940">
            <v>904.21</v>
          </cell>
          <cell r="E940">
            <v>21</v>
          </cell>
          <cell r="F940">
            <v>29846</v>
          </cell>
          <cell r="G940">
            <v>0</v>
          </cell>
          <cell r="H940">
            <v>2</v>
          </cell>
          <cell r="I940">
            <v>0</v>
          </cell>
          <cell r="J940">
            <v>0</v>
          </cell>
          <cell r="K940">
            <v>2743.14</v>
          </cell>
          <cell r="L940">
            <v>2743.14</v>
          </cell>
          <cell r="M940">
            <v>0</v>
          </cell>
          <cell r="N940">
            <v>0</v>
          </cell>
          <cell r="O940" t="str">
            <v>Другие кредиты - невостребованные остатки</v>
          </cell>
        </row>
        <row r="941">
          <cell r="A941">
            <v>9</v>
          </cell>
          <cell r="B941">
            <v>214</v>
          </cell>
          <cell r="C941">
            <v>5996</v>
          </cell>
          <cell r="D941">
            <v>904.21</v>
          </cell>
          <cell r="E941">
            <v>21</v>
          </cell>
          <cell r="F941">
            <v>29846</v>
          </cell>
          <cell r="G941">
            <v>0</v>
          </cell>
          <cell r="H941">
            <v>2</v>
          </cell>
          <cell r="I941">
            <v>0</v>
          </cell>
          <cell r="J941">
            <v>0</v>
          </cell>
          <cell r="K941">
            <v>1614656.8</v>
          </cell>
          <cell r="L941">
            <v>1614656.8</v>
          </cell>
          <cell r="M941">
            <v>0</v>
          </cell>
          <cell r="N941">
            <v>0</v>
          </cell>
          <cell r="O941" t="str">
            <v>Другие кредиты - невостребованные остатки</v>
          </cell>
        </row>
        <row r="942">
          <cell r="A942">
            <v>9</v>
          </cell>
          <cell r="B942">
            <v>214</v>
          </cell>
          <cell r="C942">
            <v>7948</v>
          </cell>
          <cell r="D942">
            <v>904.21</v>
          </cell>
          <cell r="E942">
            <v>21</v>
          </cell>
          <cell r="F942">
            <v>29846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47.6</v>
          </cell>
          <cell r="L942">
            <v>47.6</v>
          </cell>
          <cell r="M942">
            <v>0</v>
          </cell>
          <cell r="N942">
            <v>0</v>
          </cell>
          <cell r="O942" t="str">
            <v>Другие кредиты - невостребованные остатки</v>
          </cell>
        </row>
        <row r="943">
          <cell r="A943">
            <v>9</v>
          </cell>
          <cell r="B943">
            <v>214</v>
          </cell>
          <cell r="C943">
            <v>214</v>
          </cell>
          <cell r="D943">
            <v>904.22</v>
          </cell>
          <cell r="E943">
            <v>21</v>
          </cell>
          <cell r="F943">
            <v>29896.99</v>
          </cell>
          <cell r="G943">
            <v>0</v>
          </cell>
          <cell r="H943">
            <v>2</v>
          </cell>
          <cell r="I943">
            <v>0</v>
          </cell>
          <cell r="J943">
            <v>0</v>
          </cell>
          <cell r="K943">
            <v>10270397.42</v>
          </cell>
          <cell r="L943">
            <v>10270397.42</v>
          </cell>
          <cell r="M943">
            <v>0</v>
          </cell>
          <cell r="N943">
            <v>0</v>
          </cell>
          <cell r="O943" t="str">
            <v>Turli majburiyatlar</v>
          </cell>
        </row>
        <row r="944">
          <cell r="A944">
            <v>9</v>
          </cell>
          <cell r="B944">
            <v>214</v>
          </cell>
          <cell r="C944">
            <v>3563</v>
          </cell>
          <cell r="D944">
            <v>904.22</v>
          </cell>
          <cell r="E944">
            <v>21</v>
          </cell>
          <cell r="F944">
            <v>29896.99</v>
          </cell>
          <cell r="G944">
            <v>0</v>
          </cell>
          <cell r="H944">
            <v>2</v>
          </cell>
          <cell r="I944">
            <v>0</v>
          </cell>
          <cell r="J944">
            <v>61312.2</v>
          </cell>
          <cell r="K944">
            <v>61312.2</v>
          </cell>
          <cell r="L944">
            <v>0</v>
          </cell>
          <cell r="M944">
            <v>0</v>
          </cell>
          <cell r="N944">
            <v>0</v>
          </cell>
          <cell r="O944" t="str">
            <v>Turli majburiyatlar</v>
          </cell>
        </row>
        <row r="945">
          <cell r="A945">
            <v>9</v>
          </cell>
          <cell r="B945">
            <v>214</v>
          </cell>
          <cell r="C945">
            <v>5996</v>
          </cell>
          <cell r="D945">
            <v>904.22</v>
          </cell>
          <cell r="E945">
            <v>21</v>
          </cell>
          <cell r="F945">
            <v>29896.99</v>
          </cell>
          <cell r="G945">
            <v>0</v>
          </cell>
          <cell r="H945">
            <v>2</v>
          </cell>
          <cell r="I945">
            <v>0</v>
          </cell>
          <cell r="J945">
            <v>0</v>
          </cell>
          <cell r="K945">
            <v>1984.35</v>
          </cell>
          <cell r="L945">
            <v>75754.19</v>
          </cell>
          <cell r="M945">
            <v>0</v>
          </cell>
          <cell r="N945">
            <v>73769.84</v>
          </cell>
          <cell r="O945" t="str">
            <v>Turli majburiyatlar</v>
          </cell>
        </row>
        <row r="946">
          <cell r="A946">
            <v>9</v>
          </cell>
          <cell r="B946">
            <v>214</v>
          </cell>
          <cell r="C946">
            <v>7783</v>
          </cell>
          <cell r="D946">
            <v>904.22</v>
          </cell>
          <cell r="E946">
            <v>21</v>
          </cell>
          <cell r="F946">
            <v>29896.99</v>
          </cell>
          <cell r="G946">
            <v>0</v>
          </cell>
          <cell r="H946">
            <v>2</v>
          </cell>
          <cell r="I946">
            <v>0</v>
          </cell>
          <cell r="J946">
            <v>46291.29</v>
          </cell>
          <cell r="K946">
            <v>69212.91</v>
          </cell>
          <cell r="L946">
            <v>22921.62</v>
          </cell>
          <cell r="M946">
            <v>0</v>
          </cell>
          <cell r="N946">
            <v>0</v>
          </cell>
          <cell r="O946" t="str">
            <v>Turli majburiyatlar</v>
          </cell>
        </row>
        <row r="947">
          <cell r="A947">
            <v>9</v>
          </cell>
          <cell r="B947">
            <v>214</v>
          </cell>
          <cell r="C947">
            <v>7948</v>
          </cell>
          <cell r="D947">
            <v>904.22</v>
          </cell>
          <cell r="E947">
            <v>21</v>
          </cell>
          <cell r="F947">
            <v>29896.99</v>
          </cell>
          <cell r="G947">
            <v>0</v>
          </cell>
          <cell r="H947">
            <v>2</v>
          </cell>
          <cell r="I947">
            <v>0</v>
          </cell>
          <cell r="J947">
            <v>0</v>
          </cell>
          <cell r="K947">
            <v>10</v>
          </cell>
          <cell r="L947">
            <v>10</v>
          </cell>
          <cell r="M947">
            <v>0</v>
          </cell>
          <cell r="N947">
            <v>0</v>
          </cell>
          <cell r="O947" t="str">
            <v>Turli majburiyatlar</v>
          </cell>
        </row>
        <row r="948">
          <cell r="A948">
            <v>9</v>
          </cell>
          <cell r="B948">
            <v>214</v>
          </cell>
          <cell r="C948">
            <v>8104</v>
          </cell>
          <cell r="D948">
            <v>904.22</v>
          </cell>
          <cell r="E948">
            <v>21</v>
          </cell>
          <cell r="F948">
            <v>29896.99</v>
          </cell>
          <cell r="G948">
            <v>0</v>
          </cell>
          <cell r="H948">
            <v>2</v>
          </cell>
          <cell r="I948">
            <v>0</v>
          </cell>
          <cell r="J948">
            <v>0</v>
          </cell>
          <cell r="K948">
            <v>7358195.8600000003</v>
          </cell>
          <cell r="L948">
            <v>7358195.8600000003</v>
          </cell>
          <cell r="M948">
            <v>0</v>
          </cell>
          <cell r="N948">
            <v>0</v>
          </cell>
          <cell r="O948" t="str">
            <v>Turli majburiyatlar</v>
          </cell>
        </row>
        <row r="949">
          <cell r="A949">
            <v>9</v>
          </cell>
          <cell r="B949">
            <v>214</v>
          </cell>
          <cell r="C949">
            <v>8137</v>
          </cell>
          <cell r="D949">
            <v>904.22</v>
          </cell>
          <cell r="E949">
            <v>21</v>
          </cell>
          <cell r="F949">
            <v>29896.99</v>
          </cell>
          <cell r="G949">
            <v>0</v>
          </cell>
          <cell r="H949">
            <v>2</v>
          </cell>
          <cell r="I949">
            <v>0</v>
          </cell>
          <cell r="J949">
            <v>12272.03</v>
          </cell>
          <cell r="K949">
            <v>332576.94</v>
          </cell>
          <cell r="L949">
            <v>320304.90999999997</v>
          </cell>
          <cell r="M949">
            <v>0</v>
          </cell>
          <cell r="N949">
            <v>0</v>
          </cell>
          <cell r="O949" t="str">
            <v>Turli majburiyatlar</v>
          </cell>
        </row>
        <row r="950">
          <cell r="A950">
            <v>9</v>
          </cell>
          <cell r="B950">
            <v>214</v>
          </cell>
          <cell r="C950">
            <v>8533</v>
          </cell>
          <cell r="D950">
            <v>904.22</v>
          </cell>
          <cell r="E950">
            <v>21</v>
          </cell>
          <cell r="F950">
            <v>29896.99</v>
          </cell>
          <cell r="G950">
            <v>0</v>
          </cell>
          <cell r="H950">
            <v>2</v>
          </cell>
          <cell r="I950">
            <v>0</v>
          </cell>
          <cell r="J950">
            <v>0</v>
          </cell>
          <cell r="K950">
            <v>0</v>
          </cell>
          <cell r="L950">
            <v>200</v>
          </cell>
          <cell r="M950">
            <v>0</v>
          </cell>
          <cell r="N950">
            <v>200</v>
          </cell>
          <cell r="O950" t="str">
            <v>Turli majburiyatlar</v>
          </cell>
        </row>
        <row r="951">
          <cell r="A951">
            <v>9</v>
          </cell>
          <cell r="B951">
            <v>214</v>
          </cell>
          <cell r="C951">
            <v>8659</v>
          </cell>
          <cell r="D951">
            <v>904.22</v>
          </cell>
          <cell r="E951">
            <v>21</v>
          </cell>
          <cell r="F951">
            <v>29896.99</v>
          </cell>
          <cell r="G951">
            <v>0</v>
          </cell>
          <cell r="H951">
            <v>2</v>
          </cell>
          <cell r="I951">
            <v>0</v>
          </cell>
          <cell r="J951">
            <v>0</v>
          </cell>
          <cell r="K951">
            <v>41.22</v>
          </cell>
          <cell r="L951">
            <v>41.22</v>
          </cell>
          <cell r="M951">
            <v>0</v>
          </cell>
          <cell r="N951">
            <v>0</v>
          </cell>
          <cell r="O951" t="str">
            <v>Turli majburiyatlar</v>
          </cell>
        </row>
        <row r="952">
          <cell r="A952">
            <v>9</v>
          </cell>
          <cell r="B952">
            <v>214</v>
          </cell>
          <cell r="C952">
            <v>3563</v>
          </cell>
          <cell r="D952">
            <v>904.23</v>
          </cell>
          <cell r="E952">
            <v>0</v>
          </cell>
          <cell r="F952">
            <v>29801.08</v>
          </cell>
          <cell r="G952">
            <v>0</v>
          </cell>
          <cell r="H952">
            <v>0</v>
          </cell>
          <cell r="I952">
            <v>0</v>
          </cell>
          <cell r="J952">
            <v>506550.64</v>
          </cell>
          <cell r="K952">
            <v>1701090</v>
          </cell>
          <cell r="L952">
            <v>1413890</v>
          </cell>
          <cell r="M952">
            <v>0</v>
          </cell>
          <cell r="N952">
            <v>219350.64</v>
          </cell>
          <cell r="O952" t="str">
            <v>Расчеты с клиентами (Расчетные чеки НБ)</v>
          </cell>
        </row>
        <row r="953">
          <cell r="A953">
            <v>9</v>
          </cell>
          <cell r="B953">
            <v>214</v>
          </cell>
          <cell r="C953">
            <v>5996</v>
          </cell>
          <cell r="D953">
            <v>904.23</v>
          </cell>
          <cell r="E953">
            <v>0</v>
          </cell>
          <cell r="F953">
            <v>29801.08</v>
          </cell>
          <cell r="G953">
            <v>0</v>
          </cell>
          <cell r="H953">
            <v>0</v>
          </cell>
          <cell r="I953">
            <v>0</v>
          </cell>
          <cell r="J953">
            <v>189286.63</v>
          </cell>
          <cell r="K953">
            <v>3683930</v>
          </cell>
          <cell r="L953">
            <v>3557143.37</v>
          </cell>
          <cell r="M953">
            <v>0</v>
          </cell>
          <cell r="N953">
            <v>62500</v>
          </cell>
          <cell r="O953" t="str">
            <v>Xalq bankning xisob-kitob cheklari</v>
          </cell>
        </row>
        <row r="954">
          <cell r="A954">
            <v>9</v>
          </cell>
          <cell r="B954">
            <v>214</v>
          </cell>
          <cell r="C954">
            <v>7783</v>
          </cell>
          <cell r="D954">
            <v>904.23</v>
          </cell>
          <cell r="E954">
            <v>0</v>
          </cell>
          <cell r="F954">
            <v>29801.08</v>
          </cell>
          <cell r="G954">
            <v>0</v>
          </cell>
          <cell r="H954">
            <v>0</v>
          </cell>
          <cell r="I954">
            <v>0</v>
          </cell>
          <cell r="J954">
            <v>207330.47</v>
          </cell>
          <cell r="K954">
            <v>3884860</v>
          </cell>
          <cell r="L954">
            <v>3847960</v>
          </cell>
          <cell r="M954">
            <v>0</v>
          </cell>
          <cell r="N954">
            <v>170430.47</v>
          </cell>
          <cell r="O954" t="str">
            <v>Расчеты с клиентами (Расчетные чеки НБ)</v>
          </cell>
        </row>
        <row r="955">
          <cell r="A955">
            <v>9</v>
          </cell>
          <cell r="B955">
            <v>214</v>
          </cell>
          <cell r="C955">
            <v>7845</v>
          </cell>
          <cell r="D955">
            <v>904.23</v>
          </cell>
          <cell r="E955">
            <v>0</v>
          </cell>
          <cell r="F955">
            <v>29801.08</v>
          </cell>
          <cell r="G955">
            <v>0</v>
          </cell>
          <cell r="H955">
            <v>0</v>
          </cell>
          <cell r="I955">
            <v>0</v>
          </cell>
          <cell r="J955">
            <v>253435.66</v>
          </cell>
          <cell r="K955">
            <v>5774408</v>
          </cell>
          <cell r="L955">
            <v>5612058.6299999999</v>
          </cell>
          <cell r="M955">
            <v>0</v>
          </cell>
          <cell r="N955">
            <v>91086.29</v>
          </cell>
          <cell r="O955" t="str">
            <v>Xalq bankning xisob-kitob cheklari</v>
          </cell>
        </row>
        <row r="956">
          <cell r="A956">
            <v>9</v>
          </cell>
          <cell r="B956">
            <v>214</v>
          </cell>
          <cell r="C956">
            <v>7948</v>
          </cell>
          <cell r="D956">
            <v>904.23</v>
          </cell>
          <cell r="E956">
            <v>0</v>
          </cell>
          <cell r="F956">
            <v>29801.08</v>
          </cell>
          <cell r="G956">
            <v>0</v>
          </cell>
          <cell r="H956">
            <v>0</v>
          </cell>
          <cell r="I956">
            <v>0</v>
          </cell>
          <cell r="J956">
            <v>607686</v>
          </cell>
          <cell r="K956">
            <v>610216</v>
          </cell>
          <cell r="L956">
            <v>2530</v>
          </cell>
          <cell r="M956">
            <v>0</v>
          </cell>
          <cell r="N956">
            <v>0</v>
          </cell>
          <cell r="O956" t="str">
            <v>Xalq bankning xisob-kitob cheklari</v>
          </cell>
        </row>
        <row r="957">
          <cell r="A957">
            <v>9</v>
          </cell>
          <cell r="B957">
            <v>214</v>
          </cell>
          <cell r="C957">
            <v>8002</v>
          </cell>
          <cell r="D957">
            <v>904.23</v>
          </cell>
          <cell r="E957">
            <v>0</v>
          </cell>
          <cell r="F957">
            <v>29801.08</v>
          </cell>
          <cell r="G957">
            <v>0</v>
          </cell>
          <cell r="H957">
            <v>0</v>
          </cell>
          <cell r="I957">
            <v>0</v>
          </cell>
          <cell r="J957">
            <v>208818.99</v>
          </cell>
          <cell r="K957">
            <v>522260</v>
          </cell>
          <cell r="L957">
            <v>524960</v>
          </cell>
          <cell r="M957">
            <v>0</v>
          </cell>
          <cell r="N957">
            <v>211518.99</v>
          </cell>
          <cell r="O957" t="str">
            <v>Xalq bankning xisob-kitob cheklari</v>
          </cell>
        </row>
        <row r="958">
          <cell r="A958">
            <v>9</v>
          </cell>
          <cell r="B958">
            <v>214</v>
          </cell>
          <cell r="C958">
            <v>8104</v>
          </cell>
          <cell r="D958">
            <v>904.23</v>
          </cell>
          <cell r="E958">
            <v>0</v>
          </cell>
          <cell r="F958">
            <v>29801.08</v>
          </cell>
          <cell r="G958">
            <v>0</v>
          </cell>
          <cell r="H958">
            <v>2</v>
          </cell>
          <cell r="I958">
            <v>0</v>
          </cell>
          <cell r="J958">
            <v>381055.04</v>
          </cell>
          <cell r="K958">
            <v>378369</v>
          </cell>
          <cell r="L958">
            <v>0</v>
          </cell>
          <cell r="M958">
            <v>0</v>
          </cell>
          <cell r="N958">
            <v>2686.04</v>
          </cell>
          <cell r="O958" t="str">
            <v>Xalq bankning xisob-kitob cheklari</v>
          </cell>
        </row>
        <row r="959">
          <cell r="A959">
            <v>9</v>
          </cell>
          <cell r="B959">
            <v>214</v>
          </cell>
          <cell r="C959">
            <v>8137</v>
          </cell>
          <cell r="D959">
            <v>904.23</v>
          </cell>
          <cell r="E959">
            <v>0</v>
          </cell>
          <cell r="F959">
            <v>29801.08</v>
          </cell>
          <cell r="G959">
            <v>0</v>
          </cell>
          <cell r="H959">
            <v>0</v>
          </cell>
          <cell r="I959">
            <v>0</v>
          </cell>
          <cell r="J959">
            <v>405942</v>
          </cell>
          <cell r="K959">
            <v>0</v>
          </cell>
          <cell r="L959">
            <v>0</v>
          </cell>
          <cell r="M959">
            <v>0</v>
          </cell>
          <cell r="N959">
            <v>405942</v>
          </cell>
          <cell r="O959" t="str">
            <v>Xalq bankning xisob-kitob cheklari</v>
          </cell>
        </row>
        <row r="960">
          <cell r="A960">
            <v>9</v>
          </cell>
          <cell r="B960">
            <v>214</v>
          </cell>
          <cell r="C960">
            <v>8298</v>
          </cell>
          <cell r="D960">
            <v>904.23</v>
          </cell>
          <cell r="E960">
            <v>0</v>
          </cell>
          <cell r="F960">
            <v>29801.08</v>
          </cell>
          <cell r="G960">
            <v>0</v>
          </cell>
          <cell r="H960">
            <v>0</v>
          </cell>
          <cell r="I960">
            <v>0</v>
          </cell>
          <cell r="J960">
            <v>194648.95</v>
          </cell>
          <cell r="K960">
            <v>0</v>
          </cell>
          <cell r="L960">
            <v>0</v>
          </cell>
          <cell r="M960">
            <v>0</v>
          </cell>
          <cell r="N960">
            <v>194648.95</v>
          </cell>
          <cell r="O960" t="str">
            <v>Xalq bankning xisob-kitob cheklari</v>
          </cell>
        </row>
        <row r="961">
          <cell r="A961">
            <v>9</v>
          </cell>
          <cell r="B961">
            <v>214</v>
          </cell>
          <cell r="C961">
            <v>8533</v>
          </cell>
          <cell r="D961">
            <v>904.23</v>
          </cell>
          <cell r="E961">
            <v>0</v>
          </cell>
          <cell r="F961">
            <v>29801.08</v>
          </cell>
          <cell r="G961">
            <v>0</v>
          </cell>
          <cell r="H961">
            <v>0</v>
          </cell>
          <cell r="I961">
            <v>0</v>
          </cell>
          <cell r="J961">
            <v>61285</v>
          </cell>
          <cell r="K961">
            <v>0</v>
          </cell>
          <cell r="L961">
            <v>0</v>
          </cell>
          <cell r="M961">
            <v>0</v>
          </cell>
          <cell r="N961">
            <v>61285</v>
          </cell>
          <cell r="O961" t="str">
            <v>Xalq bankning xisob-kitob cheklari</v>
          </cell>
        </row>
        <row r="962">
          <cell r="A962">
            <v>9</v>
          </cell>
          <cell r="B962">
            <v>214</v>
          </cell>
          <cell r="C962">
            <v>8659</v>
          </cell>
          <cell r="D962">
            <v>904.23</v>
          </cell>
          <cell r="E962">
            <v>0</v>
          </cell>
          <cell r="F962">
            <v>29801.08</v>
          </cell>
          <cell r="G962">
            <v>0</v>
          </cell>
          <cell r="H962">
            <v>0</v>
          </cell>
          <cell r="I962">
            <v>0</v>
          </cell>
          <cell r="J962">
            <v>33158.6</v>
          </cell>
          <cell r="K962">
            <v>27400</v>
          </cell>
          <cell r="L962">
            <v>27400</v>
          </cell>
          <cell r="M962">
            <v>0</v>
          </cell>
          <cell r="N962">
            <v>33158.6</v>
          </cell>
          <cell r="O962" t="str">
            <v>Xalq bankning xisob-kitob cheklari</v>
          </cell>
        </row>
        <row r="963">
          <cell r="A963">
            <v>9</v>
          </cell>
          <cell r="B963">
            <v>214</v>
          </cell>
          <cell r="C963">
            <v>3563</v>
          </cell>
          <cell r="D963">
            <v>904.24</v>
          </cell>
          <cell r="E963">
            <v>21</v>
          </cell>
          <cell r="F963">
            <v>19901</v>
          </cell>
          <cell r="G963">
            <v>0</v>
          </cell>
          <cell r="H963">
            <v>1</v>
          </cell>
          <cell r="I963">
            <v>0</v>
          </cell>
          <cell r="J963">
            <v>0</v>
          </cell>
          <cell r="K963">
            <v>33928482</v>
          </cell>
          <cell r="L963">
            <v>33928482</v>
          </cell>
          <cell r="M963">
            <v>0</v>
          </cell>
          <cell r="N963">
            <v>0</v>
          </cell>
          <cell r="O963" t="str">
            <v>Mayda xarajatlar zahirasi</v>
          </cell>
        </row>
        <row r="964">
          <cell r="A964">
            <v>9</v>
          </cell>
          <cell r="B964">
            <v>214</v>
          </cell>
          <cell r="C964">
            <v>7783</v>
          </cell>
          <cell r="D964">
            <v>904.24</v>
          </cell>
          <cell r="E964">
            <v>21</v>
          </cell>
          <cell r="F964">
            <v>19901</v>
          </cell>
          <cell r="G964">
            <v>0</v>
          </cell>
          <cell r="H964">
            <v>1</v>
          </cell>
          <cell r="I964">
            <v>12298</v>
          </cell>
          <cell r="J964">
            <v>0</v>
          </cell>
          <cell r="K964">
            <v>0</v>
          </cell>
          <cell r="L964">
            <v>12298</v>
          </cell>
          <cell r="M964">
            <v>0</v>
          </cell>
          <cell r="N964">
            <v>0</v>
          </cell>
          <cell r="O964" t="str">
            <v>Mayda xarajatlar zahirasi</v>
          </cell>
        </row>
        <row r="965">
          <cell r="A965">
            <v>9</v>
          </cell>
          <cell r="B965">
            <v>214</v>
          </cell>
          <cell r="C965">
            <v>7783</v>
          </cell>
          <cell r="D965">
            <v>904.26</v>
          </cell>
          <cell r="E965">
            <v>0</v>
          </cell>
          <cell r="F965">
            <v>19908.009999999998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5101.34</v>
          </cell>
          <cell r="L965">
            <v>5101.34</v>
          </cell>
          <cell r="M965">
            <v>0</v>
          </cell>
          <cell r="N965">
            <v>0</v>
          </cell>
          <cell r="O965" t="str">
            <v>Счета к получению-расчеты с сотрудниками банка (преплата по</v>
          </cell>
        </row>
        <row r="966">
          <cell r="A966">
            <v>9</v>
          </cell>
          <cell r="B966">
            <v>214</v>
          </cell>
          <cell r="C966">
            <v>7948</v>
          </cell>
          <cell r="D966">
            <v>904.26</v>
          </cell>
          <cell r="E966">
            <v>0</v>
          </cell>
          <cell r="F966">
            <v>19908.009999999998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1926.77</v>
          </cell>
          <cell r="L966">
            <v>1926.77</v>
          </cell>
          <cell r="M966">
            <v>0</v>
          </cell>
          <cell r="N966">
            <v>0</v>
          </cell>
          <cell r="O966" t="str">
            <v>Счета к получению-расчеты с сотрудниками банка (преплата по</v>
          </cell>
        </row>
        <row r="967">
          <cell r="A967">
            <v>9</v>
          </cell>
          <cell r="B967">
            <v>214</v>
          </cell>
          <cell r="C967">
            <v>8137</v>
          </cell>
          <cell r="D967">
            <v>904.26</v>
          </cell>
          <cell r="E967">
            <v>0</v>
          </cell>
          <cell r="F967">
            <v>19908.009999999998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19094.939999999999</v>
          </cell>
          <cell r="L967">
            <v>19094.939999999999</v>
          </cell>
          <cell r="M967">
            <v>0</v>
          </cell>
          <cell r="N967">
            <v>0</v>
          </cell>
          <cell r="O967" t="str">
            <v>Счета к получению-расчеты с сотрудниками банка (преплата по</v>
          </cell>
        </row>
        <row r="968">
          <cell r="A968">
            <v>9</v>
          </cell>
          <cell r="B968">
            <v>214</v>
          </cell>
          <cell r="C968">
            <v>8298</v>
          </cell>
          <cell r="D968">
            <v>904.26</v>
          </cell>
          <cell r="E968">
            <v>0</v>
          </cell>
          <cell r="F968">
            <v>19908.009999999998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1485</v>
          </cell>
          <cell r="L968">
            <v>1485</v>
          </cell>
          <cell r="M968">
            <v>0</v>
          </cell>
          <cell r="N968">
            <v>0</v>
          </cell>
          <cell r="O968" t="str">
            <v>Счета к получению-расчеты с сотрудниками банка (преплата по</v>
          </cell>
        </row>
        <row r="969">
          <cell r="A969">
            <v>9</v>
          </cell>
          <cell r="B969">
            <v>214</v>
          </cell>
          <cell r="C969">
            <v>8533</v>
          </cell>
          <cell r="D969">
            <v>904.26</v>
          </cell>
          <cell r="E969">
            <v>0</v>
          </cell>
          <cell r="F969">
            <v>19908.009999999998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619.33000000000004</v>
          </cell>
          <cell r="L969">
            <v>619.33000000000004</v>
          </cell>
          <cell r="M969">
            <v>0</v>
          </cell>
          <cell r="N969">
            <v>0</v>
          </cell>
          <cell r="O969" t="str">
            <v>Счета к получению-расчеты с сотрудниками банка (преплата по</v>
          </cell>
        </row>
        <row r="970">
          <cell r="A970">
            <v>9</v>
          </cell>
          <cell r="B970">
            <v>214</v>
          </cell>
          <cell r="C970">
            <v>8659</v>
          </cell>
          <cell r="D970">
            <v>904.26</v>
          </cell>
          <cell r="E970">
            <v>0</v>
          </cell>
          <cell r="F970">
            <v>19908.009999999998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3232.45</v>
          </cell>
          <cell r="L970">
            <v>3232.45</v>
          </cell>
          <cell r="M970">
            <v>0</v>
          </cell>
          <cell r="N970">
            <v>0</v>
          </cell>
          <cell r="O970" t="str">
            <v>Счета к получению-расчеты с сотрудниками банка (преплата по</v>
          </cell>
        </row>
        <row r="971">
          <cell r="A971">
            <v>9</v>
          </cell>
          <cell r="B971">
            <v>214</v>
          </cell>
          <cell r="C971">
            <v>7783</v>
          </cell>
          <cell r="D971">
            <v>904.28</v>
          </cell>
          <cell r="E971">
            <v>0</v>
          </cell>
          <cell r="F971">
            <v>29801.1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39359538.5</v>
          </cell>
          <cell r="L971">
            <v>39359538.5</v>
          </cell>
          <cell r="M971">
            <v>0</v>
          </cell>
          <cell r="N971">
            <v>0</v>
          </cell>
          <cell r="O971" t="str">
            <v>Расчеты с клиентами (Суммы невыданных пособий на детей до 16</v>
          </cell>
        </row>
        <row r="972">
          <cell r="A972">
            <v>9</v>
          </cell>
          <cell r="B972">
            <v>214</v>
          </cell>
          <cell r="C972">
            <v>7948</v>
          </cell>
          <cell r="D972">
            <v>904.28</v>
          </cell>
          <cell r="E972">
            <v>0</v>
          </cell>
          <cell r="F972">
            <v>29801.1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104460830.5</v>
          </cell>
          <cell r="L972">
            <v>104460830.5</v>
          </cell>
          <cell r="M972">
            <v>0</v>
          </cell>
          <cell r="N972">
            <v>0</v>
          </cell>
          <cell r="O972" t="str">
            <v>Расчеты с клиентами (Суммы невыданных пособий на детей до 16</v>
          </cell>
        </row>
        <row r="973">
          <cell r="A973">
            <v>9</v>
          </cell>
          <cell r="B973">
            <v>214</v>
          </cell>
          <cell r="C973">
            <v>8533</v>
          </cell>
          <cell r="D973">
            <v>904.28</v>
          </cell>
          <cell r="E973">
            <v>0</v>
          </cell>
          <cell r="F973">
            <v>29801.1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1717354</v>
          </cell>
          <cell r="L973">
            <v>1717354</v>
          </cell>
          <cell r="M973">
            <v>0</v>
          </cell>
          <cell r="N973">
            <v>0</v>
          </cell>
          <cell r="O973" t="str">
            <v>Расчеты с клиентами (Суммы невыданных пособий на детей до 16</v>
          </cell>
        </row>
        <row r="974">
          <cell r="A974">
            <v>9</v>
          </cell>
          <cell r="B974">
            <v>214</v>
          </cell>
          <cell r="C974">
            <v>8659</v>
          </cell>
          <cell r="D974">
            <v>904.28</v>
          </cell>
          <cell r="E974">
            <v>0</v>
          </cell>
          <cell r="F974">
            <v>29801.1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42610766.5</v>
          </cell>
          <cell r="L974">
            <v>42610766.5</v>
          </cell>
          <cell r="M974">
            <v>0</v>
          </cell>
          <cell r="N974">
            <v>0</v>
          </cell>
          <cell r="O974" t="str">
            <v>Расчеты с клиентами (Суммы невыданных пособий на детей до 16</v>
          </cell>
        </row>
        <row r="975">
          <cell r="A975">
            <v>9</v>
          </cell>
          <cell r="B975">
            <v>214</v>
          </cell>
          <cell r="C975">
            <v>7783</v>
          </cell>
          <cell r="D975">
            <v>904.29</v>
          </cell>
          <cell r="E975">
            <v>0</v>
          </cell>
          <cell r="F975">
            <v>29801.11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24893220</v>
          </cell>
          <cell r="L975">
            <v>24893220</v>
          </cell>
          <cell r="M975">
            <v>0</v>
          </cell>
          <cell r="N975">
            <v>0</v>
          </cell>
          <cell r="O975" t="str">
            <v>Расчеты с клиентами (Суммы невыданных пособий матерям с деть</v>
          </cell>
        </row>
        <row r="976">
          <cell r="A976">
            <v>9</v>
          </cell>
          <cell r="B976">
            <v>214</v>
          </cell>
          <cell r="C976">
            <v>7948</v>
          </cell>
          <cell r="D976">
            <v>904.29</v>
          </cell>
          <cell r="E976">
            <v>0</v>
          </cell>
          <cell r="F976">
            <v>29801.11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47996985</v>
          </cell>
          <cell r="L976">
            <v>47996985</v>
          </cell>
          <cell r="M976">
            <v>0</v>
          </cell>
          <cell r="N976">
            <v>0</v>
          </cell>
          <cell r="O976" t="str">
            <v>Расчеты с клиентами (Суммы невыданных пособий матерям с деть</v>
          </cell>
        </row>
        <row r="977">
          <cell r="A977">
            <v>9</v>
          </cell>
          <cell r="B977">
            <v>214</v>
          </cell>
          <cell r="C977">
            <v>8002</v>
          </cell>
          <cell r="D977">
            <v>904.29</v>
          </cell>
          <cell r="E977">
            <v>0</v>
          </cell>
          <cell r="F977">
            <v>29801.11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19154241</v>
          </cell>
          <cell r="L977">
            <v>19154241</v>
          </cell>
          <cell r="M977">
            <v>0</v>
          </cell>
          <cell r="N977">
            <v>0</v>
          </cell>
          <cell r="O977" t="str">
            <v>Расчеты с клиентами (Суммы невыданных пособий матерям с деть</v>
          </cell>
        </row>
        <row r="978">
          <cell r="A978">
            <v>9</v>
          </cell>
          <cell r="B978">
            <v>214</v>
          </cell>
          <cell r="C978">
            <v>8137</v>
          </cell>
          <cell r="D978">
            <v>904.29</v>
          </cell>
          <cell r="E978">
            <v>0</v>
          </cell>
          <cell r="F978">
            <v>29801.11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12695790</v>
          </cell>
          <cell r="L978">
            <v>12695790</v>
          </cell>
          <cell r="M978">
            <v>0</v>
          </cell>
          <cell r="N978">
            <v>0</v>
          </cell>
          <cell r="O978" t="str">
            <v>Расчеты с клиентами (Суммы невыданных пособий матерям с деть</v>
          </cell>
        </row>
        <row r="979">
          <cell r="A979">
            <v>9</v>
          </cell>
          <cell r="B979">
            <v>214</v>
          </cell>
          <cell r="C979">
            <v>8298</v>
          </cell>
          <cell r="D979">
            <v>904.29</v>
          </cell>
          <cell r="E979">
            <v>0</v>
          </cell>
          <cell r="F979">
            <v>29801.11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9581814</v>
          </cell>
          <cell r="L979">
            <v>9581814</v>
          </cell>
          <cell r="M979">
            <v>0</v>
          </cell>
          <cell r="N979">
            <v>0</v>
          </cell>
          <cell r="O979" t="str">
            <v>Расчеты с клиентами (Суммы невыданных пособий матерям с деть</v>
          </cell>
        </row>
        <row r="980">
          <cell r="A980">
            <v>9</v>
          </cell>
          <cell r="B980">
            <v>214</v>
          </cell>
          <cell r="C980">
            <v>8533</v>
          </cell>
          <cell r="D980">
            <v>904.29</v>
          </cell>
          <cell r="E980">
            <v>0</v>
          </cell>
          <cell r="F980">
            <v>29801.11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3565755</v>
          </cell>
          <cell r="L980">
            <v>3565755</v>
          </cell>
          <cell r="M980">
            <v>0</v>
          </cell>
          <cell r="N980">
            <v>0</v>
          </cell>
          <cell r="O980" t="str">
            <v>Расчеты с клиентами (Суммы невыданных пособий матерям с деть</v>
          </cell>
        </row>
        <row r="981">
          <cell r="A981">
            <v>9</v>
          </cell>
          <cell r="B981">
            <v>214</v>
          </cell>
          <cell r="C981">
            <v>8659</v>
          </cell>
          <cell r="D981">
            <v>904.29</v>
          </cell>
          <cell r="E981">
            <v>0</v>
          </cell>
          <cell r="F981">
            <v>29801.11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26411850</v>
          </cell>
          <cell r="L981">
            <v>26411850</v>
          </cell>
          <cell r="M981">
            <v>0</v>
          </cell>
          <cell r="N981">
            <v>0</v>
          </cell>
          <cell r="O981" t="str">
            <v>Расчеты с клиентами (Суммы невыданных пособий матерям с деть</v>
          </cell>
        </row>
        <row r="982">
          <cell r="A982">
            <v>9</v>
          </cell>
          <cell r="B982">
            <v>214</v>
          </cell>
          <cell r="C982">
            <v>214</v>
          </cell>
          <cell r="D982">
            <v>904.32</v>
          </cell>
          <cell r="E982">
            <v>0</v>
          </cell>
          <cell r="F982">
            <v>19909.02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594739.18000000005</v>
          </cell>
          <cell r="L982">
            <v>299300.61</v>
          </cell>
          <cell r="M982">
            <v>295438.57</v>
          </cell>
          <cell r="N982">
            <v>0</v>
          </cell>
          <cell r="O982" t="str">
            <v>За товарно-матерал. Ценности и услуги (авансовые платежи)</v>
          </cell>
        </row>
        <row r="983">
          <cell r="A983">
            <v>9</v>
          </cell>
          <cell r="B983">
            <v>214</v>
          </cell>
          <cell r="C983">
            <v>8659</v>
          </cell>
          <cell r="D983">
            <v>904.36</v>
          </cell>
          <cell r="E983">
            <v>0</v>
          </cell>
          <cell r="F983">
            <v>19931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3105</v>
          </cell>
          <cell r="L983">
            <v>3105</v>
          </cell>
          <cell r="M983">
            <v>0</v>
          </cell>
          <cell r="N983">
            <v>0</v>
          </cell>
          <cell r="O983" t="str">
            <v>Отсроченные налоги</v>
          </cell>
        </row>
        <row r="984">
          <cell r="A984">
            <v>9</v>
          </cell>
          <cell r="B984">
            <v>214</v>
          </cell>
          <cell r="C984">
            <v>214</v>
          </cell>
          <cell r="D984">
            <v>904.37</v>
          </cell>
          <cell r="E984">
            <v>0</v>
          </cell>
          <cell r="F984">
            <v>19995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30680</v>
          </cell>
          <cell r="L984">
            <v>0</v>
          </cell>
          <cell r="M984">
            <v>30680</v>
          </cell>
          <cell r="N984">
            <v>0</v>
          </cell>
          <cell r="O984" t="str">
            <v>Другие активы в процессе судебного разбирательства</v>
          </cell>
        </row>
        <row r="985">
          <cell r="A985">
            <v>9</v>
          </cell>
          <cell r="B985">
            <v>214</v>
          </cell>
          <cell r="C985">
            <v>3563</v>
          </cell>
          <cell r="D985">
            <v>904.37</v>
          </cell>
          <cell r="E985">
            <v>0</v>
          </cell>
          <cell r="F985">
            <v>19995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151739.6</v>
          </cell>
          <cell r="L985">
            <v>0</v>
          </cell>
          <cell r="M985">
            <v>151739.6</v>
          </cell>
          <cell r="N985">
            <v>0</v>
          </cell>
          <cell r="O985" t="str">
            <v>Другие активы в процессе судебного разбирательства</v>
          </cell>
        </row>
        <row r="986">
          <cell r="A986">
            <v>9</v>
          </cell>
          <cell r="B986">
            <v>214</v>
          </cell>
          <cell r="C986">
            <v>5996</v>
          </cell>
          <cell r="D986">
            <v>904.37</v>
          </cell>
          <cell r="E986">
            <v>0</v>
          </cell>
          <cell r="F986">
            <v>19995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23854</v>
          </cell>
          <cell r="L986">
            <v>0</v>
          </cell>
          <cell r="M986">
            <v>23854</v>
          </cell>
          <cell r="N986">
            <v>0</v>
          </cell>
          <cell r="O986" t="str">
            <v>Другие активы в процессе судебного разбирательства</v>
          </cell>
        </row>
        <row r="987">
          <cell r="A987">
            <v>9</v>
          </cell>
          <cell r="B987">
            <v>214</v>
          </cell>
          <cell r="C987">
            <v>7783</v>
          </cell>
          <cell r="D987">
            <v>904.37</v>
          </cell>
          <cell r="E987">
            <v>0</v>
          </cell>
          <cell r="F987">
            <v>19995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159934</v>
          </cell>
          <cell r="L987">
            <v>0</v>
          </cell>
          <cell r="M987">
            <v>159934</v>
          </cell>
          <cell r="N987">
            <v>0</v>
          </cell>
          <cell r="O987" t="str">
            <v>Другие активы в процессе судебного разбирательства</v>
          </cell>
        </row>
        <row r="988">
          <cell r="A988">
            <v>9</v>
          </cell>
          <cell r="B988">
            <v>214</v>
          </cell>
          <cell r="C988">
            <v>214</v>
          </cell>
          <cell r="D988">
            <v>904.39</v>
          </cell>
          <cell r="E988">
            <v>0</v>
          </cell>
          <cell r="F988">
            <v>22422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41330</v>
          </cell>
          <cell r="M988">
            <v>0</v>
          </cell>
          <cell r="N988">
            <v>41330</v>
          </cell>
          <cell r="O988" t="str">
            <v>Начисленные другие налоги и лицензии  к оплате</v>
          </cell>
        </row>
        <row r="989">
          <cell r="A989">
            <v>9</v>
          </cell>
          <cell r="B989">
            <v>214</v>
          </cell>
          <cell r="C989">
            <v>5996</v>
          </cell>
          <cell r="D989">
            <v>904.39</v>
          </cell>
          <cell r="E989">
            <v>0</v>
          </cell>
          <cell r="F989">
            <v>22422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275934.75</v>
          </cell>
          <cell r="M989">
            <v>0</v>
          </cell>
          <cell r="N989">
            <v>275934.75</v>
          </cell>
          <cell r="O989" t="str">
            <v>Начисленные другие налоги и лицензии  к оплате</v>
          </cell>
        </row>
        <row r="990">
          <cell r="A990">
            <v>9</v>
          </cell>
          <cell r="B990">
            <v>214</v>
          </cell>
          <cell r="C990">
            <v>7783</v>
          </cell>
          <cell r="D990">
            <v>904.39</v>
          </cell>
          <cell r="E990">
            <v>0</v>
          </cell>
          <cell r="F990">
            <v>22422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25126.95</v>
          </cell>
          <cell r="M990">
            <v>0</v>
          </cell>
          <cell r="N990">
            <v>25126.95</v>
          </cell>
          <cell r="O990" t="str">
            <v>Начисленные другие налоги и лицензии  к оплате</v>
          </cell>
        </row>
        <row r="991">
          <cell r="A991">
            <v>9</v>
          </cell>
          <cell r="B991">
            <v>214</v>
          </cell>
          <cell r="C991">
            <v>7845</v>
          </cell>
          <cell r="D991">
            <v>904.39</v>
          </cell>
          <cell r="E991">
            <v>0</v>
          </cell>
          <cell r="F991">
            <v>22422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8451.2800000000007</v>
          </cell>
          <cell r="L991">
            <v>15317.96</v>
          </cell>
          <cell r="M991">
            <v>0</v>
          </cell>
          <cell r="N991">
            <v>6866.68</v>
          </cell>
          <cell r="O991" t="str">
            <v>Начисленные другие налоги и лицензии  к оплате</v>
          </cell>
        </row>
        <row r="992">
          <cell r="A992">
            <v>9</v>
          </cell>
          <cell r="B992">
            <v>214</v>
          </cell>
          <cell r="C992">
            <v>7948</v>
          </cell>
          <cell r="D992">
            <v>904.39</v>
          </cell>
          <cell r="E992">
            <v>0</v>
          </cell>
          <cell r="F992">
            <v>22422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144465.13</v>
          </cell>
          <cell r="L992">
            <v>151408.43</v>
          </cell>
          <cell r="M992">
            <v>0</v>
          </cell>
          <cell r="N992">
            <v>6943.3</v>
          </cell>
          <cell r="O992" t="str">
            <v>Начисленные другие налоги и лицензии  к оплате</v>
          </cell>
        </row>
        <row r="993">
          <cell r="A993">
            <v>9</v>
          </cell>
          <cell r="B993">
            <v>214</v>
          </cell>
          <cell r="C993">
            <v>8002</v>
          </cell>
          <cell r="D993">
            <v>904.39</v>
          </cell>
          <cell r="E993">
            <v>0</v>
          </cell>
          <cell r="F993">
            <v>22422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7002.45</v>
          </cell>
          <cell r="M993">
            <v>0</v>
          </cell>
          <cell r="N993">
            <v>7002.45</v>
          </cell>
          <cell r="O993" t="str">
            <v>Начисленные другие налоги и лицензии  к оплате</v>
          </cell>
        </row>
        <row r="994">
          <cell r="A994">
            <v>9</v>
          </cell>
          <cell r="B994">
            <v>214</v>
          </cell>
          <cell r="C994">
            <v>8104</v>
          </cell>
          <cell r="D994">
            <v>904.39</v>
          </cell>
          <cell r="E994">
            <v>0</v>
          </cell>
          <cell r="F994">
            <v>22422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98749.78</v>
          </cell>
          <cell r="M994">
            <v>0</v>
          </cell>
          <cell r="N994">
            <v>98749.78</v>
          </cell>
          <cell r="O994" t="str">
            <v>Начисленные другие налоги и лицензии  к оплате</v>
          </cell>
        </row>
        <row r="995">
          <cell r="A995">
            <v>9</v>
          </cell>
          <cell r="B995">
            <v>214</v>
          </cell>
          <cell r="C995">
            <v>8137</v>
          </cell>
          <cell r="D995">
            <v>904.39</v>
          </cell>
          <cell r="E995">
            <v>0</v>
          </cell>
          <cell r="F995">
            <v>22422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2826</v>
          </cell>
          <cell r="L995">
            <v>8746</v>
          </cell>
          <cell r="M995">
            <v>0</v>
          </cell>
          <cell r="N995">
            <v>5920</v>
          </cell>
          <cell r="O995" t="str">
            <v>Начисленные другие налоги и лицензии  к оплате</v>
          </cell>
        </row>
        <row r="996">
          <cell r="A996">
            <v>9</v>
          </cell>
          <cell r="B996">
            <v>214</v>
          </cell>
          <cell r="C996">
            <v>8298</v>
          </cell>
          <cell r="D996">
            <v>904.39</v>
          </cell>
          <cell r="E996">
            <v>0</v>
          </cell>
          <cell r="F996">
            <v>22422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17096.91</v>
          </cell>
          <cell r="M996">
            <v>0</v>
          </cell>
          <cell r="N996">
            <v>17096.91</v>
          </cell>
          <cell r="O996" t="str">
            <v>Начисленные другие налоги и лицензии  к оплате</v>
          </cell>
        </row>
        <row r="997">
          <cell r="A997">
            <v>9</v>
          </cell>
          <cell r="B997">
            <v>214</v>
          </cell>
          <cell r="C997">
            <v>8533</v>
          </cell>
          <cell r="D997">
            <v>904.39</v>
          </cell>
          <cell r="E997">
            <v>0</v>
          </cell>
          <cell r="F997">
            <v>22422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1437.85</v>
          </cell>
          <cell r="L997">
            <v>4168.38</v>
          </cell>
          <cell r="M997">
            <v>0</v>
          </cell>
          <cell r="N997">
            <v>2730.53</v>
          </cell>
          <cell r="O997" t="str">
            <v>Начисленные другие налоги и лицензии  к оплате</v>
          </cell>
        </row>
        <row r="998">
          <cell r="A998">
            <v>9</v>
          </cell>
          <cell r="B998">
            <v>214</v>
          </cell>
          <cell r="C998">
            <v>8659</v>
          </cell>
          <cell r="D998">
            <v>904.39</v>
          </cell>
          <cell r="E998">
            <v>0</v>
          </cell>
          <cell r="F998">
            <v>22422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3105</v>
          </cell>
          <cell r="L998">
            <v>10954</v>
          </cell>
          <cell r="M998">
            <v>0</v>
          </cell>
          <cell r="N998">
            <v>7849</v>
          </cell>
          <cell r="O998" t="str">
            <v>Начисленные другие налоги и лицензии  к оплате</v>
          </cell>
        </row>
        <row r="999">
          <cell r="A999">
            <v>9</v>
          </cell>
          <cell r="B999">
            <v>214</v>
          </cell>
          <cell r="C999">
            <v>214</v>
          </cell>
          <cell r="D999">
            <v>904.42</v>
          </cell>
          <cell r="E999">
            <v>0</v>
          </cell>
          <cell r="F999">
            <v>29802.01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152714.63</v>
          </cell>
          <cell r="L999">
            <v>250074.61</v>
          </cell>
          <cell r="M999">
            <v>0</v>
          </cell>
          <cell r="N999">
            <v>97359.98</v>
          </cell>
          <cell r="O999" t="str">
            <v>счета к оплате за ТМЦ и услуги аванс.платежиот покуп.и заказ</v>
          </cell>
        </row>
        <row r="1000">
          <cell r="A1000">
            <v>9</v>
          </cell>
          <cell r="B1000">
            <v>214</v>
          </cell>
          <cell r="C1000">
            <v>7783</v>
          </cell>
          <cell r="D1000">
            <v>904.44</v>
          </cell>
          <cell r="E1000">
            <v>0</v>
          </cell>
          <cell r="F1000">
            <v>29803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251.7</v>
          </cell>
          <cell r="M1000">
            <v>0</v>
          </cell>
          <cell r="N1000">
            <v>251.7</v>
          </cell>
          <cell r="O1000" t="str">
            <v>Счета к оплате - расчеты с сотрудниками</v>
          </cell>
        </row>
        <row r="1001">
          <cell r="A1001">
            <v>9</v>
          </cell>
          <cell r="B1001">
            <v>214</v>
          </cell>
          <cell r="C1001">
            <v>8002</v>
          </cell>
          <cell r="D1001">
            <v>904.44</v>
          </cell>
          <cell r="E1001">
            <v>0</v>
          </cell>
          <cell r="F1001">
            <v>29803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18900</v>
          </cell>
          <cell r="M1001">
            <v>0</v>
          </cell>
          <cell r="N1001">
            <v>18900</v>
          </cell>
          <cell r="O1001" t="str">
            <v>Счета к оплате - расчеты с сотрудниками</v>
          </cell>
        </row>
        <row r="1002">
          <cell r="A1002">
            <v>9</v>
          </cell>
          <cell r="B1002">
            <v>214</v>
          </cell>
          <cell r="C1002">
            <v>8137</v>
          </cell>
          <cell r="D1002">
            <v>904.44</v>
          </cell>
          <cell r="E1002">
            <v>0</v>
          </cell>
          <cell r="F1002">
            <v>29803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21730.799999999999</v>
          </cell>
          <cell r="L1002">
            <v>21730.799999999999</v>
          </cell>
          <cell r="M1002">
            <v>0</v>
          </cell>
          <cell r="N1002">
            <v>0</v>
          </cell>
          <cell r="O1002" t="str">
            <v>Счета к оплате - расчеты с сотрудниками</v>
          </cell>
        </row>
        <row r="1003">
          <cell r="A1003">
            <v>9</v>
          </cell>
          <cell r="B1003">
            <v>214</v>
          </cell>
          <cell r="C1003">
            <v>8298</v>
          </cell>
          <cell r="D1003">
            <v>904.44</v>
          </cell>
          <cell r="E1003">
            <v>0</v>
          </cell>
          <cell r="F1003">
            <v>29803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6929</v>
          </cell>
          <cell r="M1003">
            <v>0</v>
          </cell>
          <cell r="N1003">
            <v>6929</v>
          </cell>
          <cell r="O1003" t="str">
            <v>Счета к оплате - расчеты с сотрудниками</v>
          </cell>
        </row>
        <row r="1004">
          <cell r="A1004">
            <v>9</v>
          </cell>
          <cell r="B1004">
            <v>214</v>
          </cell>
          <cell r="C1004">
            <v>8659</v>
          </cell>
          <cell r="D1004">
            <v>904.44</v>
          </cell>
          <cell r="E1004">
            <v>0</v>
          </cell>
          <cell r="F1004">
            <v>29803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79314.89</v>
          </cell>
          <cell r="L1004">
            <v>79314.89</v>
          </cell>
          <cell r="M1004">
            <v>0</v>
          </cell>
          <cell r="N1004">
            <v>0</v>
          </cell>
          <cell r="O1004" t="str">
            <v>Счета к оплате - расчеты с сотрудниками</v>
          </cell>
        </row>
        <row r="1005">
          <cell r="A1005">
            <v>9</v>
          </cell>
          <cell r="B1005">
            <v>214</v>
          </cell>
          <cell r="C1005">
            <v>214</v>
          </cell>
          <cell r="D1005">
            <v>904.99</v>
          </cell>
          <cell r="E1005">
            <v>21</v>
          </cell>
          <cell r="F1005">
            <v>19997.990000000002</v>
          </cell>
          <cell r="G1005">
            <v>0</v>
          </cell>
          <cell r="H1005">
            <v>1</v>
          </cell>
          <cell r="I1005">
            <v>0</v>
          </cell>
          <cell r="J1005">
            <v>0</v>
          </cell>
          <cell r="K1005">
            <v>1394807.92</v>
          </cell>
          <cell r="L1005">
            <v>1394807.92</v>
          </cell>
          <cell r="M1005">
            <v>0</v>
          </cell>
          <cell r="N1005">
            <v>0</v>
          </cell>
          <cell r="O1005" t="str">
            <v>Boshqa aktivlar</v>
          </cell>
        </row>
        <row r="1006">
          <cell r="A1006">
            <v>9</v>
          </cell>
          <cell r="B1006">
            <v>214</v>
          </cell>
          <cell r="C1006">
            <v>3563</v>
          </cell>
          <cell r="D1006">
            <v>904.99</v>
          </cell>
          <cell r="E1006">
            <v>21</v>
          </cell>
          <cell r="F1006">
            <v>19997.990000000002</v>
          </cell>
          <cell r="G1006">
            <v>0</v>
          </cell>
          <cell r="H1006">
            <v>1</v>
          </cell>
          <cell r="I1006">
            <v>0</v>
          </cell>
          <cell r="J1006">
            <v>0</v>
          </cell>
          <cell r="K1006">
            <v>198370</v>
          </cell>
          <cell r="L1006">
            <v>0</v>
          </cell>
          <cell r="M1006">
            <v>198370</v>
          </cell>
          <cell r="N1006">
            <v>0</v>
          </cell>
          <cell r="O1006" t="str">
            <v>Boshqa aktivlar</v>
          </cell>
        </row>
        <row r="1007">
          <cell r="A1007">
            <v>9</v>
          </cell>
          <cell r="B1007">
            <v>214</v>
          </cell>
          <cell r="C1007">
            <v>214</v>
          </cell>
          <cell r="D1007">
            <v>920</v>
          </cell>
          <cell r="E1007">
            <v>22</v>
          </cell>
          <cell r="F1007">
            <v>16509</v>
          </cell>
          <cell r="G1007">
            <v>0</v>
          </cell>
          <cell r="H1007">
            <v>1</v>
          </cell>
          <cell r="I1007">
            <v>458401</v>
          </cell>
          <cell r="J1007">
            <v>0</v>
          </cell>
          <cell r="K1007">
            <v>60000</v>
          </cell>
          <cell r="L1007">
            <v>49128</v>
          </cell>
          <cell r="M1007">
            <v>469273</v>
          </cell>
          <cell r="N1007">
            <v>0</v>
          </cell>
          <cell r="O1007" t="str">
            <v>Bank inshoatlari</v>
          </cell>
        </row>
        <row r="1008">
          <cell r="A1008">
            <v>9</v>
          </cell>
          <cell r="B1008">
            <v>214</v>
          </cell>
          <cell r="C1008">
            <v>3563</v>
          </cell>
          <cell r="D1008">
            <v>920</v>
          </cell>
          <cell r="E1008">
            <v>22</v>
          </cell>
          <cell r="F1008">
            <v>16509</v>
          </cell>
          <cell r="G1008">
            <v>0</v>
          </cell>
          <cell r="H1008">
            <v>1</v>
          </cell>
          <cell r="I1008">
            <v>204350</v>
          </cell>
          <cell r="J1008">
            <v>0</v>
          </cell>
          <cell r="K1008">
            <v>0</v>
          </cell>
          <cell r="L1008">
            <v>0</v>
          </cell>
          <cell r="M1008">
            <v>204350</v>
          </cell>
          <cell r="N1008">
            <v>0</v>
          </cell>
          <cell r="O1008" t="str">
            <v>Bank inshoatlari</v>
          </cell>
        </row>
        <row r="1009">
          <cell r="A1009">
            <v>9</v>
          </cell>
          <cell r="B1009">
            <v>214</v>
          </cell>
          <cell r="C1009">
            <v>5996</v>
          </cell>
          <cell r="D1009">
            <v>920</v>
          </cell>
          <cell r="E1009">
            <v>22</v>
          </cell>
          <cell r="F1009">
            <v>16509</v>
          </cell>
          <cell r="G1009">
            <v>0</v>
          </cell>
          <cell r="H1009">
            <v>1</v>
          </cell>
          <cell r="I1009">
            <v>7605</v>
          </cell>
          <cell r="J1009">
            <v>0</v>
          </cell>
          <cell r="K1009">
            <v>0</v>
          </cell>
          <cell r="L1009">
            <v>0</v>
          </cell>
          <cell r="M1009">
            <v>7605</v>
          </cell>
          <cell r="N1009">
            <v>0</v>
          </cell>
          <cell r="O1009" t="str">
            <v>Bank inshoatlari</v>
          </cell>
        </row>
        <row r="1010">
          <cell r="A1010">
            <v>9</v>
          </cell>
          <cell r="B1010">
            <v>214</v>
          </cell>
          <cell r="C1010">
            <v>7783</v>
          </cell>
          <cell r="D1010">
            <v>920</v>
          </cell>
          <cell r="E1010">
            <v>22</v>
          </cell>
          <cell r="F1010">
            <v>16509</v>
          </cell>
          <cell r="G1010">
            <v>0</v>
          </cell>
          <cell r="H1010">
            <v>1</v>
          </cell>
          <cell r="I1010">
            <v>543283</v>
          </cell>
          <cell r="J1010">
            <v>0</v>
          </cell>
          <cell r="K1010">
            <v>0</v>
          </cell>
          <cell r="L1010">
            <v>0</v>
          </cell>
          <cell r="M1010">
            <v>543283</v>
          </cell>
          <cell r="N1010">
            <v>0</v>
          </cell>
          <cell r="O1010" t="str">
            <v>Bank inshoatlari</v>
          </cell>
        </row>
        <row r="1011">
          <cell r="A1011">
            <v>9</v>
          </cell>
          <cell r="B1011">
            <v>214</v>
          </cell>
          <cell r="C1011">
            <v>7845</v>
          </cell>
          <cell r="D1011">
            <v>920</v>
          </cell>
          <cell r="E1011">
            <v>22</v>
          </cell>
          <cell r="F1011">
            <v>16509</v>
          </cell>
          <cell r="G1011">
            <v>0</v>
          </cell>
          <cell r="H1011">
            <v>1</v>
          </cell>
          <cell r="I1011">
            <v>3234440.67</v>
          </cell>
          <cell r="J1011">
            <v>0</v>
          </cell>
          <cell r="K1011">
            <v>0</v>
          </cell>
          <cell r="L1011">
            <v>0</v>
          </cell>
          <cell r="M1011">
            <v>3234440.67</v>
          </cell>
          <cell r="N1011">
            <v>0</v>
          </cell>
          <cell r="O1011" t="str">
            <v>Bank inshoatlari</v>
          </cell>
        </row>
        <row r="1012">
          <cell r="A1012">
            <v>9</v>
          </cell>
          <cell r="B1012">
            <v>214</v>
          </cell>
          <cell r="C1012">
            <v>7948</v>
          </cell>
          <cell r="D1012">
            <v>920</v>
          </cell>
          <cell r="E1012">
            <v>22</v>
          </cell>
          <cell r="F1012">
            <v>16509</v>
          </cell>
          <cell r="G1012">
            <v>0</v>
          </cell>
          <cell r="H1012">
            <v>1</v>
          </cell>
          <cell r="I1012">
            <v>74027</v>
          </cell>
          <cell r="J1012">
            <v>0</v>
          </cell>
          <cell r="K1012">
            <v>0</v>
          </cell>
          <cell r="L1012">
            <v>0</v>
          </cell>
          <cell r="M1012">
            <v>74027</v>
          </cell>
          <cell r="N1012">
            <v>0</v>
          </cell>
          <cell r="O1012" t="str">
            <v>Bank inshoatlari</v>
          </cell>
        </row>
        <row r="1013">
          <cell r="A1013">
            <v>9</v>
          </cell>
          <cell r="B1013">
            <v>214</v>
          </cell>
          <cell r="C1013">
            <v>8104</v>
          </cell>
          <cell r="D1013">
            <v>920</v>
          </cell>
          <cell r="E1013">
            <v>22</v>
          </cell>
          <cell r="F1013">
            <v>16509</v>
          </cell>
          <cell r="G1013">
            <v>0</v>
          </cell>
          <cell r="H1013">
            <v>1</v>
          </cell>
          <cell r="I1013">
            <v>94289</v>
          </cell>
          <cell r="J1013">
            <v>0</v>
          </cell>
          <cell r="K1013">
            <v>0</v>
          </cell>
          <cell r="L1013">
            <v>0</v>
          </cell>
          <cell r="M1013">
            <v>94289</v>
          </cell>
          <cell r="N1013">
            <v>0</v>
          </cell>
          <cell r="O1013" t="str">
            <v>Bank inshoatlari</v>
          </cell>
        </row>
        <row r="1014">
          <cell r="A1014">
            <v>9</v>
          </cell>
          <cell r="B1014">
            <v>214</v>
          </cell>
          <cell r="C1014">
            <v>8137</v>
          </cell>
          <cell r="D1014">
            <v>920</v>
          </cell>
          <cell r="E1014">
            <v>22</v>
          </cell>
          <cell r="F1014">
            <v>16509</v>
          </cell>
          <cell r="G1014">
            <v>0</v>
          </cell>
          <cell r="H1014">
            <v>1</v>
          </cell>
          <cell r="I1014">
            <v>1398420</v>
          </cell>
          <cell r="J1014">
            <v>0</v>
          </cell>
          <cell r="K1014">
            <v>0</v>
          </cell>
          <cell r="L1014">
            <v>0</v>
          </cell>
          <cell r="M1014">
            <v>1398420</v>
          </cell>
          <cell r="N1014">
            <v>0</v>
          </cell>
          <cell r="O1014" t="str">
            <v>Bank inshoatlari</v>
          </cell>
        </row>
        <row r="1015">
          <cell r="A1015">
            <v>9</v>
          </cell>
          <cell r="B1015">
            <v>214</v>
          </cell>
          <cell r="C1015">
            <v>8298</v>
          </cell>
          <cell r="D1015">
            <v>920</v>
          </cell>
          <cell r="E1015">
            <v>22</v>
          </cell>
          <cell r="F1015">
            <v>16509</v>
          </cell>
          <cell r="G1015">
            <v>0</v>
          </cell>
          <cell r="H1015">
            <v>1</v>
          </cell>
          <cell r="I1015">
            <v>0</v>
          </cell>
          <cell r="J1015">
            <v>0</v>
          </cell>
          <cell r="K1015">
            <v>9504975</v>
          </cell>
          <cell r="L1015">
            <v>0</v>
          </cell>
          <cell r="M1015">
            <v>9504975</v>
          </cell>
          <cell r="N1015">
            <v>0</v>
          </cell>
          <cell r="O1015" t="str">
            <v>Bank inshoatlari</v>
          </cell>
        </row>
        <row r="1016">
          <cell r="A1016">
            <v>9</v>
          </cell>
          <cell r="B1016">
            <v>214</v>
          </cell>
          <cell r="C1016">
            <v>8659</v>
          </cell>
          <cell r="D1016">
            <v>920</v>
          </cell>
          <cell r="E1016">
            <v>22</v>
          </cell>
          <cell r="F1016">
            <v>16509</v>
          </cell>
          <cell r="G1016">
            <v>0</v>
          </cell>
          <cell r="H1016">
            <v>1</v>
          </cell>
          <cell r="I1016">
            <v>32400</v>
          </cell>
          <cell r="J1016">
            <v>0</v>
          </cell>
          <cell r="K1016">
            <v>2353100</v>
          </cell>
          <cell r="L1016">
            <v>2353100</v>
          </cell>
          <cell r="M1016">
            <v>32400</v>
          </cell>
          <cell r="N1016">
            <v>0</v>
          </cell>
          <cell r="O1016" t="str">
            <v>Bank inshoatlari</v>
          </cell>
        </row>
        <row r="1017">
          <cell r="A1017">
            <v>9</v>
          </cell>
          <cell r="B1017">
            <v>214</v>
          </cell>
          <cell r="C1017">
            <v>214</v>
          </cell>
          <cell r="D1017">
            <v>921.01</v>
          </cell>
          <cell r="E1017">
            <v>22</v>
          </cell>
          <cell r="F1017">
            <v>16529</v>
          </cell>
          <cell r="G1017">
            <v>0</v>
          </cell>
          <cell r="H1017">
            <v>1</v>
          </cell>
          <cell r="I1017">
            <v>184212</v>
          </cell>
          <cell r="J1017">
            <v>0</v>
          </cell>
          <cell r="K1017">
            <v>0</v>
          </cell>
          <cell r="L1017">
            <v>0</v>
          </cell>
          <cell r="M1017">
            <v>184212</v>
          </cell>
          <cell r="N1017">
            <v>0</v>
          </cell>
          <cell r="O1017" t="str">
            <v>Transport vositalari</v>
          </cell>
        </row>
        <row r="1018">
          <cell r="A1018">
            <v>9</v>
          </cell>
          <cell r="B1018">
            <v>214</v>
          </cell>
          <cell r="C1018">
            <v>3563</v>
          </cell>
          <cell r="D1018">
            <v>921.01</v>
          </cell>
          <cell r="E1018">
            <v>22</v>
          </cell>
          <cell r="F1018">
            <v>16529</v>
          </cell>
          <cell r="G1018">
            <v>0</v>
          </cell>
          <cell r="H1018">
            <v>1</v>
          </cell>
          <cell r="I1018">
            <v>1430650</v>
          </cell>
          <cell r="J1018">
            <v>0</v>
          </cell>
          <cell r="K1018">
            <v>60000</v>
          </cell>
          <cell r="L1018">
            <v>0</v>
          </cell>
          <cell r="M1018">
            <v>1490650</v>
          </cell>
          <cell r="N1018">
            <v>0</v>
          </cell>
          <cell r="O1018" t="str">
            <v>Transport vositalari</v>
          </cell>
        </row>
        <row r="1019">
          <cell r="A1019">
            <v>9</v>
          </cell>
          <cell r="B1019">
            <v>214</v>
          </cell>
          <cell r="C1019">
            <v>5996</v>
          </cell>
          <cell r="D1019">
            <v>921.01</v>
          </cell>
          <cell r="E1019">
            <v>22</v>
          </cell>
          <cell r="F1019">
            <v>16529</v>
          </cell>
          <cell r="G1019">
            <v>0</v>
          </cell>
          <cell r="H1019">
            <v>1</v>
          </cell>
          <cell r="I1019">
            <v>700338</v>
          </cell>
          <cell r="J1019">
            <v>0</v>
          </cell>
          <cell r="K1019">
            <v>0</v>
          </cell>
          <cell r="L1019">
            <v>2112</v>
          </cell>
          <cell r="M1019">
            <v>698226</v>
          </cell>
          <cell r="N1019">
            <v>0</v>
          </cell>
          <cell r="O1019" t="str">
            <v>Transport vositalari</v>
          </cell>
        </row>
        <row r="1020">
          <cell r="A1020">
            <v>9</v>
          </cell>
          <cell r="B1020">
            <v>214</v>
          </cell>
          <cell r="C1020">
            <v>7783</v>
          </cell>
          <cell r="D1020">
            <v>921.01</v>
          </cell>
          <cell r="E1020">
            <v>22</v>
          </cell>
          <cell r="F1020">
            <v>16529</v>
          </cell>
          <cell r="G1020">
            <v>0</v>
          </cell>
          <cell r="H1020">
            <v>1</v>
          </cell>
          <cell r="I1020">
            <v>572026</v>
          </cell>
          <cell r="J1020">
            <v>0</v>
          </cell>
          <cell r="K1020">
            <v>0</v>
          </cell>
          <cell r="L1020">
            <v>0</v>
          </cell>
          <cell r="M1020">
            <v>572026</v>
          </cell>
          <cell r="N1020">
            <v>0</v>
          </cell>
          <cell r="O1020" t="str">
            <v>Transport vositalari</v>
          </cell>
        </row>
        <row r="1021">
          <cell r="A1021">
            <v>9</v>
          </cell>
          <cell r="B1021">
            <v>214</v>
          </cell>
          <cell r="C1021">
            <v>7948</v>
          </cell>
          <cell r="D1021">
            <v>921.01</v>
          </cell>
          <cell r="E1021">
            <v>22</v>
          </cell>
          <cell r="F1021">
            <v>16529</v>
          </cell>
          <cell r="G1021">
            <v>0</v>
          </cell>
          <cell r="H1021">
            <v>1</v>
          </cell>
          <cell r="I1021">
            <v>703956</v>
          </cell>
          <cell r="J1021">
            <v>0</v>
          </cell>
          <cell r="K1021">
            <v>0</v>
          </cell>
          <cell r="L1021">
            <v>0</v>
          </cell>
          <cell r="M1021">
            <v>703956</v>
          </cell>
          <cell r="N1021">
            <v>0</v>
          </cell>
          <cell r="O1021" t="str">
            <v>Transport vositalari</v>
          </cell>
        </row>
        <row r="1022">
          <cell r="A1022">
            <v>9</v>
          </cell>
          <cell r="B1022">
            <v>214</v>
          </cell>
          <cell r="C1022">
            <v>8104</v>
          </cell>
          <cell r="D1022">
            <v>921.01</v>
          </cell>
          <cell r="E1022">
            <v>22</v>
          </cell>
          <cell r="F1022">
            <v>16529</v>
          </cell>
          <cell r="G1022">
            <v>0</v>
          </cell>
          <cell r="H1022">
            <v>1</v>
          </cell>
          <cell r="I1022">
            <v>338280</v>
          </cell>
          <cell r="J1022">
            <v>0</v>
          </cell>
          <cell r="K1022">
            <v>0</v>
          </cell>
          <cell r="L1022">
            <v>0</v>
          </cell>
          <cell r="M1022">
            <v>338280</v>
          </cell>
          <cell r="N1022">
            <v>0</v>
          </cell>
          <cell r="O1022" t="str">
            <v>Transport vositalari</v>
          </cell>
        </row>
        <row r="1023">
          <cell r="A1023">
            <v>9</v>
          </cell>
          <cell r="B1023">
            <v>214</v>
          </cell>
          <cell r="C1023">
            <v>8298</v>
          </cell>
          <cell r="D1023">
            <v>921.01</v>
          </cell>
          <cell r="E1023">
            <v>22</v>
          </cell>
          <cell r="F1023">
            <v>16529</v>
          </cell>
          <cell r="G1023">
            <v>0</v>
          </cell>
          <cell r="H1023">
            <v>1</v>
          </cell>
          <cell r="I1023">
            <v>371111</v>
          </cell>
          <cell r="J1023">
            <v>0</v>
          </cell>
          <cell r="K1023">
            <v>0</v>
          </cell>
          <cell r="L1023">
            <v>0</v>
          </cell>
          <cell r="M1023">
            <v>371111</v>
          </cell>
          <cell r="N1023">
            <v>0</v>
          </cell>
          <cell r="O1023" t="str">
            <v>Transport vositalari</v>
          </cell>
        </row>
        <row r="1024">
          <cell r="A1024">
            <v>9</v>
          </cell>
          <cell r="B1024">
            <v>214</v>
          </cell>
          <cell r="C1024">
            <v>8659</v>
          </cell>
          <cell r="D1024">
            <v>921.01</v>
          </cell>
          <cell r="E1024">
            <v>22</v>
          </cell>
          <cell r="F1024">
            <v>16529</v>
          </cell>
          <cell r="G1024">
            <v>0</v>
          </cell>
          <cell r="H1024">
            <v>1</v>
          </cell>
          <cell r="I1024">
            <v>340788</v>
          </cell>
          <cell r="J1024">
            <v>0</v>
          </cell>
          <cell r="K1024">
            <v>0</v>
          </cell>
          <cell r="L1024">
            <v>4296</v>
          </cell>
          <cell r="M1024">
            <v>336492</v>
          </cell>
          <cell r="N1024">
            <v>0</v>
          </cell>
          <cell r="O1024" t="str">
            <v>Transport vositalari</v>
          </cell>
        </row>
        <row r="1025">
          <cell r="A1025">
            <v>9</v>
          </cell>
          <cell r="B1025">
            <v>214</v>
          </cell>
          <cell r="C1025">
            <v>214</v>
          </cell>
          <cell r="D1025">
            <v>921.02</v>
          </cell>
          <cell r="E1025">
            <v>22</v>
          </cell>
          <cell r="F1025">
            <v>16535</v>
          </cell>
          <cell r="G1025">
            <v>0</v>
          </cell>
          <cell r="H1025">
            <v>1</v>
          </cell>
          <cell r="I1025">
            <v>3394212</v>
          </cell>
          <cell r="J1025">
            <v>0</v>
          </cell>
          <cell r="K1025">
            <v>150489.35999999999</v>
          </cell>
          <cell r="L1025">
            <v>32951</v>
          </cell>
          <cell r="M1025">
            <v>3511750.36</v>
          </cell>
          <cell r="N1025">
            <v>0</v>
          </cell>
          <cell r="O1025" t="str">
            <v>Mebel, uskunalar va jixozlar</v>
          </cell>
        </row>
        <row r="1026">
          <cell r="A1026">
            <v>9</v>
          </cell>
          <cell r="B1026">
            <v>214</v>
          </cell>
          <cell r="C1026">
            <v>3563</v>
          </cell>
          <cell r="D1026">
            <v>921.02</v>
          </cell>
          <cell r="E1026">
            <v>22</v>
          </cell>
          <cell r="F1026">
            <v>16535</v>
          </cell>
          <cell r="G1026">
            <v>0</v>
          </cell>
          <cell r="H1026">
            <v>1</v>
          </cell>
          <cell r="I1026">
            <v>3439644</v>
          </cell>
          <cell r="J1026">
            <v>0</v>
          </cell>
          <cell r="K1026">
            <v>362484</v>
          </cell>
          <cell r="L1026">
            <v>27951</v>
          </cell>
          <cell r="M1026">
            <v>3774177</v>
          </cell>
          <cell r="N1026">
            <v>0</v>
          </cell>
          <cell r="O1026" t="str">
            <v>Mebel, uskunalar va jixozlar</v>
          </cell>
        </row>
        <row r="1027">
          <cell r="A1027">
            <v>9</v>
          </cell>
          <cell r="B1027">
            <v>214</v>
          </cell>
          <cell r="C1027">
            <v>5996</v>
          </cell>
          <cell r="D1027">
            <v>921.02</v>
          </cell>
          <cell r="E1027">
            <v>22</v>
          </cell>
          <cell r="F1027">
            <v>16535</v>
          </cell>
          <cell r="G1027">
            <v>0</v>
          </cell>
          <cell r="H1027">
            <v>1</v>
          </cell>
          <cell r="I1027">
            <v>2627506.44</v>
          </cell>
          <cell r="J1027">
            <v>0</v>
          </cell>
          <cell r="K1027">
            <v>347388.49</v>
          </cell>
          <cell r="L1027">
            <v>57363</v>
          </cell>
          <cell r="M1027">
            <v>2917531.93</v>
          </cell>
          <cell r="N1027">
            <v>0</v>
          </cell>
          <cell r="O1027" t="str">
            <v>Mebel, uskunalar va jixozlar</v>
          </cell>
        </row>
        <row r="1028">
          <cell r="A1028">
            <v>9</v>
          </cell>
          <cell r="B1028">
            <v>214</v>
          </cell>
          <cell r="C1028">
            <v>7783</v>
          </cell>
          <cell r="D1028">
            <v>921.02</v>
          </cell>
          <cell r="E1028">
            <v>22</v>
          </cell>
          <cell r="F1028">
            <v>16535</v>
          </cell>
          <cell r="G1028">
            <v>0</v>
          </cell>
          <cell r="H1028">
            <v>1</v>
          </cell>
          <cell r="I1028">
            <v>2121877</v>
          </cell>
          <cell r="J1028">
            <v>0</v>
          </cell>
          <cell r="K1028">
            <v>0</v>
          </cell>
          <cell r="L1028">
            <v>34314</v>
          </cell>
          <cell r="M1028">
            <v>2087563</v>
          </cell>
          <cell r="N1028">
            <v>0</v>
          </cell>
          <cell r="O1028" t="str">
            <v>Mebel, uskunalar va jixozlar</v>
          </cell>
        </row>
        <row r="1029">
          <cell r="A1029">
            <v>9</v>
          </cell>
          <cell r="B1029">
            <v>214</v>
          </cell>
          <cell r="C1029">
            <v>7845</v>
          </cell>
          <cell r="D1029">
            <v>921.02</v>
          </cell>
          <cell r="E1029">
            <v>22</v>
          </cell>
          <cell r="F1029">
            <v>16535</v>
          </cell>
          <cell r="G1029">
            <v>0</v>
          </cell>
          <cell r="H1029">
            <v>1</v>
          </cell>
          <cell r="I1029">
            <v>2124699</v>
          </cell>
          <cell r="J1029">
            <v>0</v>
          </cell>
          <cell r="K1029">
            <v>334118</v>
          </cell>
          <cell r="L1029">
            <v>0</v>
          </cell>
          <cell r="M1029">
            <v>2458817</v>
          </cell>
          <cell r="N1029">
            <v>0</v>
          </cell>
          <cell r="O1029" t="str">
            <v>Mebel, uskunalar va jixozlar</v>
          </cell>
        </row>
        <row r="1030">
          <cell r="A1030">
            <v>9</v>
          </cell>
          <cell r="B1030">
            <v>214</v>
          </cell>
          <cell r="C1030">
            <v>7948</v>
          </cell>
          <cell r="D1030">
            <v>921.02</v>
          </cell>
          <cell r="E1030">
            <v>22</v>
          </cell>
          <cell r="F1030">
            <v>16535</v>
          </cell>
          <cell r="G1030">
            <v>0</v>
          </cell>
          <cell r="H1030">
            <v>1</v>
          </cell>
          <cell r="I1030">
            <v>1825608</v>
          </cell>
          <cell r="J1030">
            <v>0</v>
          </cell>
          <cell r="K1030">
            <v>493106.04</v>
          </cell>
          <cell r="L1030">
            <v>0</v>
          </cell>
          <cell r="M1030">
            <v>2318714.04</v>
          </cell>
          <cell r="N1030">
            <v>0</v>
          </cell>
          <cell r="O1030" t="str">
            <v>Mebel, uskunalar va jixozlar</v>
          </cell>
        </row>
        <row r="1031">
          <cell r="A1031">
            <v>9</v>
          </cell>
          <cell r="B1031">
            <v>214</v>
          </cell>
          <cell r="C1031">
            <v>8002</v>
          </cell>
          <cell r="D1031">
            <v>921.02</v>
          </cell>
          <cell r="E1031">
            <v>22</v>
          </cell>
          <cell r="F1031">
            <v>16535</v>
          </cell>
          <cell r="G1031">
            <v>0</v>
          </cell>
          <cell r="H1031">
            <v>1</v>
          </cell>
          <cell r="I1031">
            <v>1706875</v>
          </cell>
          <cell r="J1031">
            <v>0</v>
          </cell>
          <cell r="K1031">
            <v>331788.49</v>
          </cell>
          <cell r="L1031">
            <v>35400</v>
          </cell>
          <cell r="M1031">
            <v>2003263.49</v>
          </cell>
          <cell r="N1031">
            <v>0</v>
          </cell>
          <cell r="O1031" t="str">
            <v>Mebel, uskunalar va jixozlar</v>
          </cell>
        </row>
        <row r="1032">
          <cell r="A1032">
            <v>9</v>
          </cell>
          <cell r="B1032">
            <v>214</v>
          </cell>
          <cell r="C1032">
            <v>8104</v>
          </cell>
          <cell r="D1032">
            <v>921.02</v>
          </cell>
          <cell r="E1032">
            <v>22</v>
          </cell>
          <cell r="F1032">
            <v>16535</v>
          </cell>
          <cell r="G1032">
            <v>0</v>
          </cell>
          <cell r="H1032">
            <v>1</v>
          </cell>
          <cell r="I1032">
            <v>1746011</v>
          </cell>
          <cell r="J1032">
            <v>0</v>
          </cell>
          <cell r="K1032">
            <v>331799.51</v>
          </cell>
          <cell r="L1032">
            <v>16500</v>
          </cell>
          <cell r="M1032">
            <v>2061310.51</v>
          </cell>
          <cell r="N1032">
            <v>0</v>
          </cell>
          <cell r="O1032" t="str">
            <v>Mebel, uskunalar va jixozlar</v>
          </cell>
        </row>
        <row r="1033">
          <cell r="A1033">
            <v>9</v>
          </cell>
          <cell r="B1033">
            <v>214</v>
          </cell>
          <cell r="C1033">
            <v>8137</v>
          </cell>
          <cell r="D1033">
            <v>921.02</v>
          </cell>
          <cell r="E1033">
            <v>22</v>
          </cell>
          <cell r="F1033">
            <v>16535</v>
          </cell>
          <cell r="G1033">
            <v>0</v>
          </cell>
          <cell r="H1033">
            <v>1</v>
          </cell>
          <cell r="I1033">
            <v>1494610</v>
          </cell>
          <cell r="J1033">
            <v>0</v>
          </cell>
          <cell r="K1033">
            <v>343290</v>
          </cell>
          <cell r="L1033">
            <v>198677</v>
          </cell>
          <cell r="M1033">
            <v>1639223</v>
          </cell>
          <cell r="N1033">
            <v>0</v>
          </cell>
          <cell r="O1033" t="str">
            <v>Mebel, uskunalar va jixozlar</v>
          </cell>
        </row>
        <row r="1034">
          <cell r="A1034">
            <v>9</v>
          </cell>
          <cell r="B1034">
            <v>214</v>
          </cell>
          <cell r="C1034">
            <v>8298</v>
          </cell>
          <cell r="D1034">
            <v>921.02</v>
          </cell>
          <cell r="E1034">
            <v>22</v>
          </cell>
          <cell r="F1034">
            <v>16535</v>
          </cell>
          <cell r="G1034">
            <v>0</v>
          </cell>
          <cell r="H1034">
            <v>1</v>
          </cell>
          <cell r="I1034">
            <v>2130827</v>
          </cell>
          <cell r="J1034">
            <v>0</v>
          </cell>
          <cell r="K1034">
            <v>68838</v>
          </cell>
          <cell r="L1034">
            <v>122210</v>
          </cell>
          <cell r="M1034">
            <v>2077455</v>
          </cell>
          <cell r="N1034">
            <v>0</v>
          </cell>
          <cell r="O1034" t="str">
            <v>Mebel, uskunalar va jixozlar</v>
          </cell>
        </row>
        <row r="1035">
          <cell r="A1035">
            <v>9</v>
          </cell>
          <cell r="B1035">
            <v>214</v>
          </cell>
          <cell r="C1035">
            <v>8533</v>
          </cell>
          <cell r="D1035">
            <v>921.02</v>
          </cell>
          <cell r="E1035">
            <v>22</v>
          </cell>
          <cell r="F1035">
            <v>16535</v>
          </cell>
          <cell r="G1035">
            <v>0</v>
          </cell>
          <cell r="H1035">
            <v>1</v>
          </cell>
          <cell r="I1035">
            <v>1377125</v>
          </cell>
          <cell r="J1035">
            <v>0</v>
          </cell>
          <cell r="K1035">
            <v>488373.1</v>
          </cell>
          <cell r="L1035">
            <v>110549.1</v>
          </cell>
          <cell r="M1035">
            <v>1754949</v>
          </cell>
          <cell r="N1035">
            <v>0</v>
          </cell>
          <cell r="O1035" t="str">
            <v>Mebel, uskunalar va jixozlar</v>
          </cell>
        </row>
        <row r="1036">
          <cell r="A1036">
            <v>9</v>
          </cell>
          <cell r="B1036">
            <v>214</v>
          </cell>
          <cell r="C1036">
            <v>8659</v>
          </cell>
          <cell r="D1036">
            <v>921.02</v>
          </cell>
          <cell r="E1036">
            <v>22</v>
          </cell>
          <cell r="F1036">
            <v>16535</v>
          </cell>
          <cell r="G1036">
            <v>0</v>
          </cell>
          <cell r="H1036">
            <v>1</v>
          </cell>
          <cell r="I1036">
            <v>1753671</v>
          </cell>
          <cell r="J1036">
            <v>0</v>
          </cell>
          <cell r="K1036">
            <v>432777.27</v>
          </cell>
          <cell r="L1036">
            <v>220897</v>
          </cell>
          <cell r="M1036">
            <v>1965551.27</v>
          </cell>
          <cell r="N1036">
            <v>0</v>
          </cell>
          <cell r="O1036" t="str">
            <v>Mebel, uskunalar va jixozlar</v>
          </cell>
        </row>
        <row r="1037">
          <cell r="A1037">
            <v>9</v>
          </cell>
          <cell r="B1037">
            <v>214</v>
          </cell>
          <cell r="C1037">
            <v>214</v>
          </cell>
          <cell r="D1037">
            <v>925</v>
          </cell>
          <cell r="E1037">
            <v>22</v>
          </cell>
          <cell r="F1037">
            <v>16541</v>
          </cell>
          <cell r="G1037">
            <v>0</v>
          </cell>
          <cell r="H1037">
            <v>1</v>
          </cell>
          <cell r="I1037">
            <v>0</v>
          </cell>
          <cell r="J1037">
            <v>0</v>
          </cell>
          <cell r="K1037">
            <v>11730.32</v>
          </cell>
          <cell r="L1037">
            <v>0</v>
          </cell>
          <cell r="M1037">
            <v>11730.32</v>
          </cell>
          <cell r="N1037">
            <v>0</v>
          </cell>
          <cell r="O1037" t="str">
            <v>Nomaterial aktivlar</v>
          </cell>
        </row>
        <row r="1038">
          <cell r="A1038">
            <v>9</v>
          </cell>
          <cell r="B1038">
            <v>214</v>
          </cell>
          <cell r="C1038">
            <v>3563</v>
          </cell>
          <cell r="D1038">
            <v>925</v>
          </cell>
          <cell r="E1038">
            <v>22</v>
          </cell>
          <cell r="F1038">
            <v>16541</v>
          </cell>
          <cell r="G1038">
            <v>0</v>
          </cell>
          <cell r="H1038">
            <v>1</v>
          </cell>
          <cell r="I1038">
            <v>0</v>
          </cell>
          <cell r="J1038">
            <v>0</v>
          </cell>
          <cell r="K1038">
            <v>12335</v>
          </cell>
          <cell r="L1038">
            <v>0</v>
          </cell>
          <cell r="M1038">
            <v>12335</v>
          </cell>
          <cell r="N1038">
            <v>0</v>
          </cell>
          <cell r="O1038" t="str">
            <v>Nomaterial aktivlar</v>
          </cell>
        </row>
        <row r="1039">
          <cell r="A1039">
            <v>9</v>
          </cell>
          <cell r="B1039">
            <v>214</v>
          </cell>
          <cell r="C1039">
            <v>7948</v>
          </cell>
          <cell r="D1039">
            <v>925</v>
          </cell>
          <cell r="E1039">
            <v>22</v>
          </cell>
          <cell r="F1039">
            <v>16541</v>
          </cell>
          <cell r="G1039">
            <v>0</v>
          </cell>
          <cell r="H1039">
            <v>1</v>
          </cell>
          <cell r="I1039">
            <v>0</v>
          </cell>
          <cell r="J1039">
            <v>0</v>
          </cell>
          <cell r="K1039">
            <v>123738.55</v>
          </cell>
          <cell r="L1039">
            <v>0</v>
          </cell>
          <cell r="M1039">
            <v>123738.55</v>
          </cell>
          <cell r="N1039">
            <v>0</v>
          </cell>
          <cell r="O1039" t="str">
            <v>Nomaterial aktivlar</v>
          </cell>
        </row>
        <row r="1040">
          <cell r="A1040">
            <v>9</v>
          </cell>
          <cell r="B1040">
            <v>214</v>
          </cell>
          <cell r="C1040">
            <v>8002</v>
          </cell>
          <cell r="D1040">
            <v>925</v>
          </cell>
          <cell r="E1040">
            <v>22</v>
          </cell>
          <cell r="F1040">
            <v>16541</v>
          </cell>
          <cell r="G1040">
            <v>0</v>
          </cell>
          <cell r="H1040">
            <v>1</v>
          </cell>
          <cell r="I1040">
            <v>0</v>
          </cell>
          <cell r="J1040">
            <v>0</v>
          </cell>
          <cell r="K1040">
            <v>12335</v>
          </cell>
          <cell r="L1040">
            <v>0</v>
          </cell>
          <cell r="M1040">
            <v>12335</v>
          </cell>
          <cell r="N1040">
            <v>0</v>
          </cell>
          <cell r="O1040" t="str">
            <v>Nomaterial aktivlar</v>
          </cell>
        </row>
        <row r="1041">
          <cell r="A1041">
            <v>9</v>
          </cell>
          <cell r="B1041">
            <v>214</v>
          </cell>
          <cell r="C1041">
            <v>8137</v>
          </cell>
          <cell r="D1041">
            <v>925</v>
          </cell>
          <cell r="E1041">
            <v>22</v>
          </cell>
          <cell r="F1041">
            <v>16541</v>
          </cell>
          <cell r="G1041">
            <v>0</v>
          </cell>
          <cell r="H1041">
            <v>1</v>
          </cell>
          <cell r="I1041">
            <v>0</v>
          </cell>
          <cell r="J1041">
            <v>0</v>
          </cell>
          <cell r="K1041">
            <v>29349.279999999999</v>
          </cell>
          <cell r="L1041">
            <v>0</v>
          </cell>
          <cell r="M1041">
            <v>29349.279999999999</v>
          </cell>
          <cell r="N1041">
            <v>0</v>
          </cell>
          <cell r="O1041" t="str">
            <v>Nomaterial aktivlar</v>
          </cell>
        </row>
        <row r="1042">
          <cell r="A1042">
            <v>9</v>
          </cell>
          <cell r="B1042">
            <v>214</v>
          </cell>
          <cell r="C1042">
            <v>8533</v>
          </cell>
          <cell r="D1042">
            <v>925</v>
          </cell>
          <cell r="E1042">
            <v>22</v>
          </cell>
          <cell r="F1042">
            <v>16541</v>
          </cell>
          <cell r="G1042">
            <v>0</v>
          </cell>
          <cell r="H1042">
            <v>1</v>
          </cell>
          <cell r="I1042">
            <v>0</v>
          </cell>
          <cell r="J1042">
            <v>0</v>
          </cell>
          <cell r="K1042">
            <v>2356.4499999999998</v>
          </cell>
          <cell r="L1042">
            <v>0</v>
          </cell>
          <cell r="M1042">
            <v>2356.4499999999998</v>
          </cell>
          <cell r="N1042">
            <v>0</v>
          </cell>
          <cell r="O1042" t="str">
            <v>Nomaterial aktivlar</v>
          </cell>
        </row>
        <row r="1043">
          <cell r="A1043">
            <v>9</v>
          </cell>
          <cell r="B1043">
            <v>214</v>
          </cell>
          <cell r="C1043">
            <v>214</v>
          </cell>
          <cell r="D1043">
            <v>930</v>
          </cell>
          <cell r="E1043">
            <v>22</v>
          </cell>
          <cell r="F1043">
            <v>16505</v>
          </cell>
          <cell r="G1043">
            <v>0</v>
          </cell>
          <cell r="H1043">
            <v>1</v>
          </cell>
          <cell r="I1043">
            <v>5253701.8</v>
          </cell>
          <cell r="J1043">
            <v>0</v>
          </cell>
          <cell r="K1043">
            <v>0</v>
          </cell>
          <cell r="L1043">
            <v>0</v>
          </cell>
          <cell r="M1043">
            <v>5253701.8</v>
          </cell>
          <cell r="N1043">
            <v>0</v>
          </cell>
          <cell r="O1043" t="str">
            <v>Kapital qurilish</v>
          </cell>
        </row>
        <row r="1044">
          <cell r="A1044">
            <v>9</v>
          </cell>
          <cell r="B1044">
            <v>214</v>
          </cell>
          <cell r="C1044">
            <v>3563</v>
          </cell>
          <cell r="D1044">
            <v>930</v>
          </cell>
          <cell r="E1044">
            <v>22</v>
          </cell>
          <cell r="F1044">
            <v>16505</v>
          </cell>
          <cell r="G1044">
            <v>0</v>
          </cell>
          <cell r="H1044">
            <v>1</v>
          </cell>
          <cell r="I1044">
            <v>4532004.8</v>
          </cell>
          <cell r="J1044">
            <v>0</v>
          </cell>
          <cell r="K1044">
            <v>0</v>
          </cell>
          <cell r="L1044">
            <v>0</v>
          </cell>
          <cell r="M1044">
            <v>4532004.8</v>
          </cell>
          <cell r="N1044">
            <v>0</v>
          </cell>
          <cell r="O1044" t="str">
            <v>Kapital qurilish</v>
          </cell>
        </row>
        <row r="1045">
          <cell r="A1045">
            <v>9</v>
          </cell>
          <cell r="B1045">
            <v>214</v>
          </cell>
          <cell r="C1045">
            <v>5996</v>
          </cell>
          <cell r="D1045">
            <v>930</v>
          </cell>
          <cell r="E1045">
            <v>22</v>
          </cell>
          <cell r="F1045">
            <v>16505</v>
          </cell>
          <cell r="G1045">
            <v>0</v>
          </cell>
          <cell r="H1045">
            <v>1</v>
          </cell>
          <cell r="I1045">
            <v>20786554.960000001</v>
          </cell>
          <cell r="J1045">
            <v>0</v>
          </cell>
          <cell r="K1045">
            <v>0</v>
          </cell>
          <cell r="L1045">
            <v>0</v>
          </cell>
          <cell r="M1045">
            <v>20786554.960000001</v>
          </cell>
          <cell r="N1045">
            <v>0</v>
          </cell>
          <cell r="O1045" t="str">
            <v>Kapital qurilish</v>
          </cell>
        </row>
        <row r="1046">
          <cell r="A1046">
            <v>9</v>
          </cell>
          <cell r="B1046">
            <v>214</v>
          </cell>
          <cell r="C1046">
            <v>7783</v>
          </cell>
          <cell r="D1046">
            <v>930</v>
          </cell>
          <cell r="E1046">
            <v>22</v>
          </cell>
          <cell r="F1046">
            <v>16505</v>
          </cell>
          <cell r="G1046">
            <v>0</v>
          </cell>
          <cell r="H1046">
            <v>1</v>
          </cell>
          <cell r="I1046">
            <v>1678248</v>
          </cell>
          <cell r="J1046">
            <v>0</v>
          </cell>
          <cell r="K1046">
            <v>0</v>
          </cell>
          <cell r="L1046">
            <v>159934</v>
          </cell>
          <cell r="M1046">
            <v>1518314</v>
          </cell>
          <cell r="N1046">
            <v>0</v>
          </cell>
          <cell r="O1046" t="str">
            <v>Kapital qurilish</v>
          </cell>
        </row>
        <row r="1047">
          <cell r="A1047">
            <v>9</v>
          </cell>
          <cell r="B1047">
            <v>214</v>
          </cell>
          <cell r="C1047">
            <v>7948</v>
          </cell>
          <cell r="D1047">
            <v>930</v>
          </cell>
          <cell r="E1047">
            <v>22</v>
          </cell>
          <cell r="F1047">
            <v>16505</v>
          </cell>
          <cell r="G1047">
            <v>0</v>
          </cell>
          <cell r="H1047">
            <v>1</v>
          </cell>
          <cell r="I1047">
            <v>3262000</v>
          </cell>
          <cell r="J1047">
            <v>0</v>
          </cell>
          <cell r="K1047">
            <v>0</v>
          </cell>
          <cell r="L1047">
            <v>0</v>
          </cell>
          <cell r="M1047">
            <v>3262000</v>
          </cell>
          <cell r="N1047">
            <v>0</v>
          </cell>
          <cell r="O1047" t="str">
            <v>Kapital qurilish</v>
          </cell>
        </row>
        <row r="1048">
          <cell r="A1048">
            <v>9</v>
          </cell>
          <cell r="B1048">
            <v>214</v>
          </cell>
          <cell r="C1048">
            <v>8002</v>
          </cell>
          <cell r="D1048">
            <v>930</v>
          </cell>
          <cell r="E1048">
            <v>22</v>
          </cell>
          <cell r="F1048">
            <v>16505</v>
          </cell>
          <cell r="G1048">
            <v>0</v>
          </cell>
          <cell r="H1048">
            <v>1</v>
          </cell>
          <cell r="I1048">
            <v>6963483.9199999999</v>
          </cell>
          <cell r="J1048">
            <v>0</v>
          </cell>
          <cell r="K1048">
            <v>0</v>
          </cell>
          <cell r="L1048">
            <v>0</v>
          </cell>
          <cell r="M1048">
            <v>6963483.9199999999</v>
          </cell>
          <cell r="N1048">
            <v>0</v>
          </cell>
          <cell r="O1048" t="str">
            <v>Kapital qurilish</v>
          </cell>
        </row>
        <row r="1049">
          <cell r="A1049">
            <v>9</v>
          </cell>
          <cell r="B1049">
            <v>214</v>
          </cell>
          <cell r="C1049">
            <v>8104</v>
          </cell>
          <cell r="D1049">
            <v>930</v>
          </cell>
          <cell r="E1049">
            <v>22</v>
          </cell>
          <cell r="F1049">
            <v>16505</v>
          </cell>
          <cell r="G1049">
            <v>0</v>
          </cell>
          <cell r="H1049">
            <v>1</v>
          </cell>
          <cell r="I1049">
            <v>2977092.52</v>
          </cell>
          <cell r="J1049">
            <v>0</v>
          </cell>
          <cell r="K1049">
            <v>0</v>
          </cell>
          <cell r="L1049">
            <v>0</v>
          </cell>
          <cell r="M1049">
            <v>2977092.52</v>
          </cell>
          <cell r="N1049">
            <v>0</v>
          </cell>
          <cell r="O1049" t="str">
            <v>Kapital qurilish</v>
          </cell>
        </row>
        <row r="1050">
          <cell r="A1050">
            <v>9</v>
          </cell>
          <cell r="B1050">
            <v>214</v>
          </cell>
          <cell r="C1050">
            <v>8137</v>
          </cell>
          <cell r="D1050">
            <v>930</v>
          </cell>
          <cell r="E1050">
            <v>22</v>
          </cell>
          <cell r="F1050">
            <v>16505</v>
          </cell>
          <cell r="G1050">
            <v>0</v>
          </cell>
          <cell r="H1050">
            <v>1</v>
          </cell>
          <cell r="I1050">
            <v>1483125</v>
          </cell>
          <cell r="J1050">
            <v>0</v>
          </cell>
          <cell r="K1050">
            <v>0</v>
          </cell>
          <cell r="L1050">
            <v>0</v>
          </cell>
          <cell r="M1050">
            <v>1483125</v>
          </cell>
          <cell r="N1050">
            <v>0</v>
          </cell>
          <cell r="O1050" t="str">
            <v>Kapital qurilish</v>
          </cell>
        </row>
        <row r="1051">
          <cell r="A1051">
            <v>9</v>
          </cell>
          <cell r="B1051">
            <v>214</v>
          </cell>
          <cell r="C1051">
            <v>8298</v>
          </cell>
          <cell r="D1051">
            <v>930</v>
          </cell>
          <cell r="E1051">
            <v>22</v>
          </cell>
          <cell r="F1051">
            <v>16505</v>
          </cell>
          <cell r="G1051">
            <v>0</v>
          </cell>
          <cell r="H1051">
            <v>1</v>
          </cell>
          <cell r="I1051">
            <v>10693358.02</v>
          </cell>
          <cell r="J1051">
            <v>0</v>
          </cell>
          <cell r="K1051">
            <v>0</v>
          </cell>
          <cell r="L1051">
            <v>9537125</v>
          </cell>
          <cell r="M1051">
            <v>1156233.02</v>
          </cell>
          <cell r="N1051">
            <v>0</v>
          </cell>
          <cell r="O1051" t="str">
            <v>Kapital qurilish</v>
          </cell>
        </row>
        <row r="1052">
          <cell r="A1052">
            <v>9</v>
          </cell>
          <cell r="B1052">
            <v>214</v>
          </cell>
          <cell r="C1052">
            <v>8533</v>
          </cell>
          <cell r="D1052">
            <v>930</v>
          </cell>
          <cell r="E1052">
            <v>22</v>
          </cell>
          <cell r="F1052">
            <v>16505</v>
          </cell>
          <cell r="G1052">
            <v>0</v>
          </cell>
          <cell r="H1052">
            <v>1</v>
          </cell>
          <cell r="I1052">
            <v>4201065.54</v>
          </cell>
          <cell r="J1052">
            <v>0</v>
          </cell>
          <cell r="K1052">
            <v>0</v>
          </cell>
          <cell r="L1052">
            <v>33000</v>
          </cell>
          <cell r="M1052">
            <v>4168065.54</v>
          </cell>
          <cell r="N1052">
            <v>0</v>
          </cell>
          <cell r="O1052" t="str">
            <v>Kapital qurilish</v>
          </cell>
        </row>
        <row r="1053">
          <cell r="A1053">
            <v>9</v>
          </cell>
          <cell r="B1053">
            <v>214</v>
          </cell>
          <cell r="C1053">
            <v>8659</v>
          </cell>
          <cell r="D1053">
            <v>930</v>
          </cell>
          <cell r="E1053">
            <v>22</v>
          </cell>
          <cell r="F1053">
            <v>16505</v>
          </cell>
          <cell r="G1053">
            <v>0</v>
          </cell>
          <cell r="H1053">
            <v>1</v>
          </cell>
          <cell r="I1053">
            <v>3347883</v>
          </cell>
          <cell r="J1053">
            <v>0</v>
          </cell>
          <cell r="K1053">
            <v>0</v>
          </cell>
          <cell r="L1053">
            <v>2353100</v>
          </cell>
          <cell r="M1053">
            <v>994783</v>
          </cell>
          <cell r="N1053">
            <v>0</v>
          </cell>
          <cell r="O1053" t="str">
            <v>Kapital qurilish</v>
          </cell>
        </row>
        <row r="1054">
          <cell r="A1054">
            <v>9</v>
          </cell>
          <cell r="B1054">
            <v>214</v>
          </cell>
          <cell r="C1054">
            <v>214</v>
          </cell>
          <cell r="D1054">
            <v>940.01</v>
          </cell>
          <cell r="E1054">
            <v>22</v>
          </cell>
          <cell r="F1054">
            <v>19921.009999999998</v>
          </cell>
          <cell r="G1054">
            <v>0</v>
          </cell>
          <cell r="H1054">
            <v>1</v>
          </cell>
          <cell r="I1054">
            <v>179433.3</v>
          </cell>
          <cell r="J1054">
            <v>0</v>
          </cell>
          <cell r="K1054">
            <v>64500</v>
          </cell>
          <cell r="L1054">
            <v>74814</v>
          </cell>
          <cell r="M1054">
            <v>169119.3</v>
          </cell>
          <cell r="N1054">
            <v>0</v>
          </cell>
          <cell r="O1054" t="str">
            <v>Строительные материалы для текущего ремонта</v>
          </cell>
        </row>
        <row r="1055">
          <cell r="A1055">
            <v>9</v>
          </cell>
          <cell r="B1055">
            <v>214</v>
          </cell>
          <cell r="C1055">
            <v>3563</v>
          </cell>
          <cell r="D1055">
            <v>940.01</v>
          </cell>
          <cell r="E1055">
            <v>22</v>
          </cell>
          <cell r="F1055">
            <v>19921.009999999998</v>
          </cell>
          <cell r="G1055">
            <v>0</v>
          </cell>
          <cell r="H1055">
            <v>1</v>
          </cell>
          <cell r="I1055">
            <v>19620</v>
          </cell>
          <cell r="J1055">
            <v>0</v>
          </cell>
          <cell r="K1055">
            <v>27200</v>
          </cell>
          <cell r="L1055">
            <v>4010</v>
          </cell>
          <cell r="M1055">
            <v>42810</v>
          </cell>
          <cell r="N1055">
            <v>0</v>
          </cell>
          <cell r="O1055" t="str">
            <v>Строительные материалы для текущего ремонта</v>
          </cell>
        </row>
        <row r="1056">
          <cell r="A1056">
            <v>9</v>
          </cell>
          <cell r="B1056">
            <v>214</v>
          </cell>
          <cell r="C1056">
            <v>7783</v>
          </cell>
          <cell r="D1056">
            <v>940.01</v>
          </cell>
          <cell r="E1056">
            <v>22</v>
          </cell>
          <cell r="F1056">
            <v>19921.009999999998</v>
          </cell>
          <cell r="G1056">
            <v>0</v>
          </cell>
          <cell r="H1056">
            <v>1</v>
          </cell>
          <cell r="I1056">
            <v>112079.73</v>
          </cell>
          <cell r="J1056">
            <v>0</v>
          </cell>
          <cell r="K1056">
            <v>0</v>
          </cell>
          <cell r="L1056">
            <v>0</v>
          </cell>
          <cell r="M1056">
            <v>112079.73</v>
          </cell>
          <cell r="N1056">
            <v>0</v>
          </cell>
          <cell r="O1056" t="str">
            <v>Строительные материалы для текущего ремонта</v>
          </cell>
        </row>
        <row r="1057">
          <cell r="A1057">
            <v>9</v>
          </cell>
          <cell r="B1057">
            <v>214</v>
          </cell>
          <cell r="C1057">
            <v>8533</v>
          </cell>
          <cell r="D1057">
            <v>940.01</v>
          </cell>
          <cell r="E1057">
            <v>22</v>
          </cell>
          <cell r="F1057">
            <v>19921.009999999998</v>
          </cell>
          <cell r="G1057">
            <v>0</v>
          </cell>
          <cell r="H1057">
            <v>1</v>
          </cell>
          <cell r="I1057">
            <v>10500</v>
          </cell>
          <cell r="J1057">
            <v>0</v>
          </cell>
          <cell r="K1057">
            <v>0</v>
          </cell>
          <cell r="L1057">
            <v>10500</v>
          </cell>
          <cell r="M1057">
            <v>0</v>
          </cell>
          <cell r="N1057">
            <v>0</v>
          </cell>
          <cell r="O1057" t="str">
            <v>Строительные материалы для текущего ремонта</v>
          </cell>
        </row>
        <row r="1058">
          <cell r="A1058">
            <v>9</v>
          </cell>
          <cell r="B1058">
            <v>214</v>
          </cell>
          <cell r="C1058">
            <v>214</v>
          </cell>
          <cell r="D1058">
            <v>940.02</v>
          </cell>
          <cell r="E1058">
            <v>22</v>
          </cell>
          <cell r="F1058">
            <v>19921.02</v>
          </cell>
          <cell r="G1058">
            <v>0</v>
          </cell>
          <cell r="H1058">
            <v>1</v>
          </cell>
          <cell r="I1058">
            <v>2104320.81</v>
          </cell>
          <cell r="J1058">
            <v>0</v>
          </cell>
          <cell r="K1058">
            <v>3736482.56</v>
          </cell>
          <cell r="L1058">
            <v>5840803.3700000001</v>
          </cell>
          <cell r="M1058">
            <v>0</v>
          </cell>
          <cell r="N1058">
            <v>0</v>
          </cell>
          <cell r="O1058" t="str">
            <v>Компьютеры и вычтехника включая счетные машинки</v>
          </cell>
        </row>
        <row r="1059">
          <cell r="A1059">
            <v>9</v>
          </cell>
          <cell r="B1059">
            <v>214</v>
          </cell>
          <cell r="C1059">
            <v>3563</v>
          </cell>
          <cell r="D1059">
            <v>940.02</v>
          </cell>
          <cell r="E1059">
            <v>22</v>
          </cell>
          <cell r="F1059">
            <v>19921.02</v>
          </cell>
          <cell r="G1059">
            <v>0</v>
          </cell>
          <cell r="H1059">
            <v>1</v>
          </cell>
          <cell r="I1059">
            <v>115334</v>
          </cell>
          <cell r="J1059">
            <v>0</v>
          </cell>
          <cell r="K1059">
            <v>0</v>
          </cell>
          <cell r="L1059">
            <v>0</v>
          </cell>
          <cell r="M1059">
            <v>115334</v>
          </cell>
          <cell r="N1059">
            <v>0</v>
          </cell>
          <cell r="O1059" t="str">
            <v>Компьютеры и вычтехника включая счетные машинки</v>
          </cell>
        </row>
        <row r="1060">
          <cell r="A1060">
            <v>9</v>
          </cell>
          <cell r="B1060">
            <v>214</v>
          </cell>
          <cell r="C1060">
            <v>5996</v>
          </cell>
          <cell r="D1060">
            <v>940.02</v>
          </cell>
          <cell r="E1060">
            <v>22</v>
          </cell>
          <cell r="F1060">
            <v>19921.02</v>
          </cell>
          <cell r="G1060">
            <v>0</v>
          </cell>
          <cell r="H1060">
            <v>1</v>
          </cell>
          <cell r="I1060">
            <v>104934</v>
          </cell>
          <cell r="J1060">
            <v>0</v>
          </cell>
          <cell r="K1060">
            <v>1232.4000000000001</v>
          </cell>
          <cell r="L1060">
            <v>106166.39999999999</v>
          </cell>
          <cell r="M1060">
            <v>0</v>
          </cell>
          <cell r="N1060">
            <v>0</v>
          </cell>
          <cell r="O1060" t="str">
            <v>Компьютеры и вычтехника включая счетные машинки</v>
          </cell>
        </row>
        <row r="1061">
          <cell r="A1061">
            <v>9</v>
          </cell>
          <cell r="B1061">
            <v>214</v>
          </cell>
          <cell r="C1061">
            <v>7783</v>
          </cell>
          <cell r="D1061">
            <v>940.02</v>
          </cell>
          <cell r="E1061">
            <v>22</v>
          </cell>
          <cell r="F1061">
            <v>19921.02</v>
          </cell>
          <cell r="G1061">
            <v>0</v>
          </cell>
          <cell r="H1061">
            <v>1</v>
          </cell>
          <cell r="I1061">
            <v>296009.53999999998</v>
          </cell>
          <cell r="J1061">
            <v>0</v>
          </cell>
          <cell r="K1061">
            <v>0</v>
          </cell>
          <cell r="L1061">
            <v>296009.53999999998</v>
          </cell>
          <cell r="M1061">
            <v>0</v>
          </cell>
          <cell r="N1061">
            <v>0</v>
          </cell>
          <cell r="O1061" t="str">
            <v>Компьютеры и вычтехника включая счетные машинки</v>
          </cell>
        </row>
        <row r="1062">
          <cell r="A1062">
            <v>9</v>
          </cell>
          <cell r="B1062">
            <v>214</v>
          </cell>
          <cell r="C1062">
            <v>7845</v>
          </cell>
          <cell r="D1062">
            <v>940.02</v>
          </cell>
          <cell r="E1062">
            <v>22</v>
          </cell>
          <cell r="F1062">
            <v>19921.02</v>
          </cell>
          <cell r="G1062">
            <v>0</v>
          </cell>
          <cell r="H1062">
            <v>1</v>
          </cell>
          <cell r="I1062">
            <v>173102.3</v>
          </cell>
          <cell r="J1062">
            <v>0</v>
          </cell>
          <cell r="K1062">
            <v>0</v>
          </cell>
          <cell r="L1062">
            <v>173102.3</v>
          </cell>
          <cell r="M1062">
            <v>0</v>
          </cell>
          <cell r="N1062">
            <v>0</v>
          </cell>
          <cell r="O1062" t="str">
            <v>Компьютеры и вычтехника включая счетные машинки</v>
          </cell>
        </row>
        <row r="1063">
          <cell r="A1063">
            <v>9</v>
          </cell>
          <cell r="B1063">
            <v>214</v>
          </cell>
          <cell r="C1063">
            <v>7948</v>
          </cell>
          <cell r="D1063">
            <v>940.02</v>
          </cell>
          <cell r="E1063">
            <v>22</v>
          </cell>
          <cell r="F1063">
            <v>19921.02</v>
          </cell>
          <cell r="G1063">
            <v>0</v>
          </cell>
          <cell r="H1063">
            <v>1</v>
          </cell>
          <cell r="I1063">
            <v>302451.59999999998</v>
          </cell>
          <cell r="J1063">
            <v>0</v>
          </cell>
          <cell r="K1063">
            <v>0</v>
          </cell>
          <cell r="L1063">
            <v>268051.59999999998</v>
          </cell>
          <cell r="M1063">
            <v>34400</v>
          </cell>
          <cell r="N1063">
            <v>0</v>
          </cell>
          <cell r="O1063" t="str">
            <v>Компьютеры и вычтехника включая счетные машинки</v>
          </cell>
        </row>
        <row r="1064">
          <cell r="A1064">
            <v>9</v>
          </cell>
          <cell r="B1064">
            <v>214</v>
          </cell>
          <cell r="C1064">
            <v>8002</v>
          </cell>
          <cell r="D1064">
            <v>940.02</v>
          </cell>
          <cell r="E1064">
            <v>22</v>
          </cell>
          <cell r="F1064">
            <v>19921.02</v>
          </cell>
          <cell r="G1064">
            <v>0</v>
          </cell>
          <cell r="H1064">
            <v>1</v>
          </cell>
          <cell r="I1064">
            <v>74738.509999999995</v>
          </cell>
          <cell r="J1064">
            <v>0</v>
          </cell>
          <cell r="K1064">
            <v>0</v>
          </cell>
          <cell r="L1064">
            <v>74738.509999999995</v>
          </cell>
          <cell r="M1064">
            <v>0</v>
          </cell>
          <cell r="N1064">
            <v>0</v>
          </cell>
          <cell r="O1064" t="str">
            <v>Компьютеры и вычтехника включая счетные машинки</v>
          </cell>
        </row>
        <row r="1065">
          <cell r="A1065">
            <v>9</v>
          </cell>
          <cell r="B1065">
            <v>214</v>
          </cell>
          <cell r="C1065">
            <v>8104</v>
          </cell>
          <cell r="D1065">
            <v>940.02</v>
          </cell>
          <cell r="E1065">
            <v>22</v>
          </cell>
          <cell r="F1065">
            <v>19921.02</v>
          </cell>
          <cell r="G1065">
            <v>0</v>
          </cell>
          <cell r="H1065">
            <v>1</v>
          </cell>
          <cell r="I1065">
            <v>253576.59</v>
          </cell>
          <cell r="J1065">
            <v>0</v>
          </cell>
          <cell r="K1065">
            <v>0</v>
          </cell>
          <cell r="L1065">
            <v>203944.34</v>
          </cell>
          <cell r="M1065">
            <v>49632.25</v>
          </cell>
          <cell r="N1065">
            <v>0</v>
          </cell>
          <cell r="O1065" t="str">
            <v>Компьютеры и вычтехника включая счетные машинки</v>
          </cell>
        </row>
        <row r="1066">
          <cell r="A1066">
            <v>9</v>
          </cell>
          <cell r="B1066">
            <v>214</v>
          </cell>
          <cell r="C1066">
            <v>8137</v>
          </cell>
          <cell r="D1066">
            <v>940.02</v>
          </cell>
          <cell r="E1066">
            <v>22</v>
          </cell>
          <cell r="F1066">
            <v>19921.02</v>
          </cell>
          <cell r="G1066">
            <v>0</v>
          </cell>
          <cell r="H1066">
            <v>1</v>
          </cell>
          <cell r="I1066">
            <v>308545.34000000003</v>
          </cell>
          <cell r="J1066">
            <v>0</v>
          </cell>
          <cell r="K1066">
            <v>0</v>
          </cell>
          <cell r="L1066">
            <v>308545.34000000003</v>
          </cell>
          <cell r="M1066">
            <v>0</v>
          </cell>
          <cell r="N1066">
            <v>0</v>
          </cell>
          <cell r="O1066" t="str">
            <v>Компьютеры и вычтехника включая счетные машинки</v>
          </cell>
        </row>
        <row r="1067">
          <cell r="A1067">
            <v>9</v>
          </cell>
          <cell r="B1067">
            <v>214</v>
          </cell>
          <cell r="C1067">
            <v>8533</v>
          </cell>
          <cell r="D1067">
            <v>940.02</v>
          </cell>
          <cell r="E1067">
            <v>22</v>
          </cell>
          <cell r="F1067">
            <v>19921.02</v>
          </cell>
          <cell r="G1067">
            <v>0</v>
          </cell>
          <cell r="H1067">
            <v>1</v>
          </cell>
          <cell r="I1067">
            <v>21623</v>
          </cell>
          <cell r="J1067">
            <v>0</v>
          </cell>
          <cell r="K1067">
            <v>0</v>
          </cell>
          <cell r="L1067">
            <v>21623</v>
          </cell>
          <cell r="M1067">
            <v>0</v>
          </cell>
          <cell r="N1067">
            <v>0</v>
          </cell>
          <cell r="O1067" t="str">
            <v>Компьютеры и вычтехника включая счетные машинки</v>
          </cell>
        </row>
        <row r="1068">
          <cell r="A1068">
            <v>9</v>
          </cell>
          <cell r="B1068">
            <v>214</v>
          </cell>
          <cell r="C1068">
            <v>8659</v>
          </cell>
          <cell r="D1068">
            <v>940.02</v>
          </cell>
          <cell r="E1068">
            <v>22</v>
          </cell>
          <cell r="F1068">
            <v>19921.02</v>
          </cell>
          <cell r="G1068">
            <v>0</v>
          </cell>
          <cell r="H1068">
            <v>1</v>
          </cell>
          <cell r="I1068">
            <v>31648.720000000001</v>
          </cell>
          <cell r="J1068">
            <v>0</v>
          </cell>
          <cell r="K1068">
            <v>3136</v>
          </cell>
          <cell r="L1068">
            <v>34784.720000000001</v>
          </cell>
          <cell r="M1068">
            <v>0</v>
          </cell>
          <cell r="N1068">
            <v>0</v>
          </cell>
          <cell r="O1068" t="str">
            <v>Компьютеры и вычтехника включая счетные машинки</v>
          </cell>
        </row>
        <row r="1069">
          <cell r="A1069">
            <v>9</v>
          </cell>
          <cell r="B1069">
            <v>214</v>
          </cell>
          <cell r="C1069">
            <v>214</v>
          </cell>
          <cell r="D1069">
            <v>940.03</v>
          </cell>
          <cell r="E1069">
            <v>22</v>
          </cell>
          <cell r="F1069">
            <v>19921.03</v>
          </cell>
          <cell r="G1069">
            <v>0</v>
          </cell>
          <cell r="H1069">
            <v>1</v>
          </cell>
          <cell r="I1069">
            <v>10110</v>
          </cell>
          <cell r="J1069">
            <v>0</v>
          </cell>
          <cell r="K1069">
            <v>461366.28</v>
          </cell>
          <cell r="L1069">
            <v>457709.48</v>
          </cell>
          <cell r="M1069">
            <v>13766.8</v>
          </cell>
          <cell r="N1069">
            <v>0</v>
          </cell>
          <cell r="O1069" t="str">
            <v>Топливо и смазочные материалы (единые талоны на ГСМ)</v>
          </cell>
        </row>
        <row r="1070">
          <cell r="A1070">
            <v>9</v>
          </cell>
          <cell r="B1070">
            <v>214</v>
          </cell>
          <cell r="C1070">
            <v>3563</v>
          </cell>
          <cell r="D1070">
            <v>940.03</v>
          </cell>
          <cell r="E1070">
            <v>22</v>
          </cell>
          <cell r="F1070">
            <v>19921.03</v>
          </cell>
          <cell r="G1070">
            <v>0</v>
          </cell>
          <cell r="H1070">
            <v>1</v>
          </cell>
          <cell r="I1070">
            <v>0</v>
          </cell>
          <cell r="J1070">
            <v>0</v>
          </cell>
          <cell r="K1070">
            <v>16604.5</v>
          </cell>
          <cell r="L1070">
            <v>16604.5</v>
          </cell>
          <cell r="M1070">
            <v>0</v>
          </cell>
          <cell r="N1070">
            <v>0</v>
          </cell>
          <cell r="O1070" t="str">
            <v>Топливо и смазочные материалы (единые талоны на ГСМ)</v>
          </cell>
        </row>
        <row r="1071">
          <cell r="A1071">
            <v>9</v>
          </cell>
          <cell r="B1071">
            <v>214</v>
          </cell>
          <cell r="C1071">
            <v>7783</v>
          </cell>
          <cell r="D1071">
            <v>940.03</v>
          </cell>
          <cell r="E1071">
            <v>22</v>
          </cell>
          <cell r="F1071">
            <v>19921.03</v>
          </cell>
          <cell r="G1071">
            <v>0</v>
          </cell>
          <cell r="H1071">
            <v>1</v>
          </cell>
          <cell r="I1071">
            <v>0</v>
          </cell>
          <cell r="J1071">
            <v>0</v>
          </cell>
          <cell r="K1071">
            <v>800.6</v>
          </cell>
          <cell r="L1071">
            <v>800.6</v>
          </cell>
          <cell r="M1071">
            <v>0</v>
          </cell>
          <cell r="N1071">
            <v>0</v>
          </cell>
          <cell r="O1071" t="str">
            <v>Топливо и смазочные материалы (единые талоны на ГСМ)</v>
          </cell>
        </row>
        <row r="1072">
          <cell r="A1072">
            <v>9</v>
          </cell>
          <cell r="B1072">
            <v>214</v>
          </cell>
          <cell r="C1072">
            <v>7948</v>
          </cell>
          <cell r="D1072">
            <v>940.03</v>
          </cell>
          <cell r="E1072">
            <v>22</v>
          </cell>
          <cell r="F1072">
            <v>19921.03</v>
          </cell>
          <cell r="G1072">
            <v>0</v>
          </cell>
          <cell r="H1072">
            <v>1</v>
          </cell>
          <cell r="I1072">
            <v>0</v>
          </cell>
          <cell r="J1072">
            <v>0</v>
          </cell>
          <cell r="K1072">
            <v>28423.66</v>
          </cell>
          <cell r="L1072">
            <v>0</v>
          </cell>
          <cell r="M1072">
            <v>28423.66</v>
          </cell>
          <cell r="N1072">
            <v>0</v>
          </cell>
          <cell r="O1072" t="str">
            <v>Топливо и смазочные материалы (единые талоны на ГСМ)</v>
          </cell>
        </row>
        <row r="1073">
          <cell r="A1073">
            <v>9</v>
          </cell>
          <cell r="B1073">
            <v>214</v>
          </cell>
          <cell r="C1073">
            <v>214</v>
          </cell>
          <cell r="D1073">
            <v>940.04</v>
          </cell>
          <cell r="E1073">
            <v>22</v>
          </cell>
          <cell r="F1073">
            <v>19921.04</v>
          </cell>
          <cell r="G1073">
            <v>0</v>
          </cell>
          <cell r="H1073">
            <v>1</v>
          </cell>
          <cell r="I1073">
            <v>1010500</v>
          </cell>
          <cell r="J1073">
            <v>0</v>
          </cell>
          <cell r="K1073">
            <v>23500</v>
          </cell>
          <cell r="L1073">
            <v>1034000</v>
          </cell>
          <cell r="M1073">
            <v>0</v>
          </cell>
          <cell r="N1073">
            <v>0</v>
          </cell>
          <cell r="O1073" t="str">
            <v>Mebel va uskunalar</v>
          </cell>
        </row>
        <row r="1074">
          <cell r="A1074">
            <v>9</v>
          </cell>
          <cell r="B1074">
            <v>214</v>
          </cell>
          <cell r="C1074">
            <v>5996</v>
          </cell>
          <cell r="D1074">
            <v>940.04</v>
          </cell>
          <cell r="E1074">
            <v>22</v>
          </cell>
          <cell r="F1074">
            <v>19921.04</v>
          </cell>
          <cell r="G1074">
            <v>0</v>
          </cell>
          <cell r="H1074">
            <v>1</v>
          </cell>
          <cell r="I1074">
            <v>224941</v>
          </cell>
          <cell r="J1074">
            <v>0</v>
          </cell>
          <cell r="K1074">
            <v>0</v>
          </cell>
          <cell r="L1074">
            <v>224941</v>
          </cell>
          <cell r="M1074">
            <v>0</v>
          </cell>
          <cell r="N1074">
            <v>0</v>
          </cell>
          <cell r="O1074" t="str">
            <v>Mebel va uskunalar</v>
          </cell>
        </row>
        <row r="1075">
          <cell r="A1075">
            <v>9</v>
          </cell>
          <cell r="B1075">
            <v>214</v>
          </cell>
          <cell r="C1075">
            <v>7783</v>
          </cell>
          <cell r="D1075">
            <v>940.04</v>
          </cell>
          <cell r="E1075">
            <v>22</v>
          </cell>
          <cell r="F1075">
            <v>19921.04</v>
          </cell>
          <cell r="G1075">
            <v>0</v>
          </cell>
          <cell r="H1075">
            <v>1</v>
          </cell>
          <cell r="I1075">
            <v>142841</v>
          </cell>
          <cell r="J1075">
            <v>0</v>
          </cell>
          <cell r="K1075">
            <v>0</v>
          </cell>
          <cell r="L1075">
            <v>142841</v>
          </cell>
          <cell r="M1075">
            <v>0</v>
          </cell>
          <cell r="N1075">
            <v>0</v>
          </cell>
          <cell r="O1075" t="str">
            <v>Mebel va uskunalar</v>
          </cell>
        </row>
        <row r="1076">
          <cell r="A1076">
            <v>9</v>
          </cell>
          <cell r="B1076">
            <v>214</v>
          </cell>
          <cell r="C1076">
            <v>7948</v>
          </cell>
          <cell r="D1076">
            <v>940.04</v>
          </cell>
          <cell r="E1076">
            <v>22</v>
          </cell>
          <cell r="F1076">
            <v>19921.04</v>
          </cell>
          <cell r="G1076">
            <v>0</v>
          </cell>
          <cell r="H1076">
            <v>1</v>
          </cell>
          <cell r="I1076">
            <v>66947</v>
          </cell>
          <cell r="J1076">
            <v>0</v>
          </cell>
          <cell r="K1076">
            <v>0</v>
          </cell>
          <cell r="L1076">
            <v>41947</v>
          </cell>
          <cell r="M1076">
            <v>25000</v>
          </cell>
          <cell r="N1076">
            <v>0</v>
          </cell>
          <cell r="O1076" t="str">
            <v>Mebel va uskunalar</v>
          </cell>
        </row>
        <row r="1077">
          <cell r="A1077">
            <v>9</v>
          </cell>
          <cell r="B1077">
            <v>214</v>
          </cell>
          <cell r="C1077">
            <v>8002</v>
          </cell>
          <cell r="D1077">
            <v>940.04</v>
          </cell>
          <cell r="E1077">
            <v>22</v>
          </cell>
          <cell r="F1077">
            <v>19921.04</v>
          </cell>
          <cell r="G1077">
            <v>0</v>
          </cell>
          <cell r="H1077">
            <v>1</v>
          </cell>
          <cell r="I1077">
            <v>8000</v>
          </cell>
          <cell r="J1077">
            <v>0</v>
          </cell>
          <cell r="K1077">
            <v>0</v>
          </cell>
          <cell r="L1077">
            <v>8000</v>
          </cell>
          <cell r="M1077">
            <v>0</v>
          </cell>
          <cell r="N1077">
            <v>0</v>
          </cell>
          <cell r="O1077" t="str">
            <v>Mebel va uskunalar</v>
          </cell>
        </row>
        <row r="1078">
          <cell r="A1078">
            <v>9</v>
          </cell>
          <cell r="B1078">
            <v>214</v>
          </cell>
          <cell r="C1078">
            <v>8104</v>
          </cell>
          <cell r="D1078">
            <v>940.04</v>
          </cell>
          <cell r="E1078">
            <v>22</v>
          </cell>
          <cell r="F1078">
            <v>19921.04</v>
          </cell>
          <cell r="G1078">
            <v>0</v>
          </cell>
          <cell r="H1078">
            <v>1</v>
          </cell>
          <cell r="I1078">
            <v>117848</v>
          </cell>
          <cell r="J1078">
            <v>0</v>
          </cell>
          <cell r="K1078">
            <v>0</v>
          </cell>
          <cell r="L1078">
            <v>28298</v>
          </cell>
          <cell r="M1078">
            <v>89550</v>
          </cell>
          <cell r="N1078">
            <v>0</v>
          </cell>
          <cell r="O1078" t="str">
            <v>Mebel va uskunalar</v>
          </cell>
        </row>
        <row r="1079">
          <cell r="A1079">
            <v>9</v>
          </cell>
          <cell r="B1079">
            <v>214</v>
          </cell>
          <cell r="C1079">
            <v>8298</v>
          </cell>
          <cell r="D1079">
            <v>940.04</v>
          </cell>
          <cell r="E1079">
            <v>22</v>
          </cell>
          <cell r="F1079">
            <v>19921.04</v>
          </cell>
          <cell r="G1079">
            <v>0</v>
          </cell>
          <cell r="H1079">
            <v>1</v>
          </cell>
          <cell r="I1079">
            <v>65880.100000000006</v>
          </cell>
          <cell r="J1079">
            <v>0</v>
          </cell>
          <cell r="K1079">
            <v>124610</v>
          </cell>
          <cell r="L1079">
            <v>190490.1</v>
          </cell>
          <cell r="M1079">
            <v>0</v>
          </cell>
          <cell r="N1079">
            <v>0</v>
          </cell>
          <cell r="O1079" t="str">
            <v>Mebel va uskunalar</v>
          </cell>
        </row>
        <row r="1080">
          <cell r="A1080">
            <v>9</v>
          </cell>
          <cell r="B1080">
            <v>214</v>
          </cell>
          <cell r="C1080">
            <v>8533</v>
          </cell>
          <cell r="D1080">
            <v>940.04</v>
          </cell>
          <cell r="E1080">
            <v>22</v>
          </cell>
          <cell r="F1080">
            <v>19921.04</v>
          </cell>
          <cell r="G1080">
            <v>0</v>
          </cell>
          <cell r="H1080">
            <v>1</v>
          </cell>
          <cell r="I1080">
            <v>6090</v>
          </cell>
          <cell r="J1080">
            <v>0</v>
          </cell>
          <cell r="K1080">
            <v>0</v>
          </cell>
          <cell r="L1080">
            <v>2610</v>
          </cell>
          <cell r="M1080">
            <v>3480</v>
          </cell>
          <cell r="N1080">
            <v>0</v>
          </cell>
          <cell r="O1080" t="str">
            <v>Mebel va uskunalar</v>
          </cell>
        </row>
        <row r="1081">
          <cell r="A1081">
            <v>9</v>
          </cell>
          <cell r="B1081">
            <v>214</v>
          </cell>
          <cell r="C1081">
            <v>214</v>
          </cell>
          <cell r="D1081">
            <v>940.05</v>
          </cell>
          <cell r="E1081">
            <v>22</v>
          </cell>
          <cell r="F1081">
            <v>19921.05</v>
          </cell>
          <cell r="G1081">
            <v>0</v>
          </cell>
          <cell r="H1081">
            <v>1</v>
          </cell>
          <cell r="I1081">
            <v>10638.4</v>
          </cell>
          <cell r="J1081">
            <v>0</v>
          </cell>
          <cell r="K1081">
            <v>65000</v>
          </cell>
          <cell r="L1081">
            <v>75638.399999999994</v>
          </cell>
          <cell r="M1081">
            <v>0</v>
          </cell>
          <cell r="N1081">
            <v>0</v>
          </cell>
          <cell r="O1081" t="str">
            <v>Зап/части к машинам, включая автомашины и другую технику</v>
          </cell>
        </row>
        <row r="1082">
          <cell r="A1082">
            <v>9</v>
          </cell>
          <cell r="B1082">
            <v>214</v>
          </cell>
          <cell r="C1082">
            <v>3563</v>
          </cell>
          <cell r="D1082">
            <v>940.05</v>
          </cell>
          <cell r="E1082">
            <v>22</v>
          </cell>
          <cell r="F1082">
            <v>19921.05</v>
          </cell>
          <cell r="G1082">
            <v>0</v>
          </cell>
          <cell r="H1082">
            <v>1</v>
          </cell>
          <cell r="I1082">
            <v>0</v>
          </cell>
          <cell r="J1082">
            <v>0</v>
          </cell>
          <cell r="K1082">
            <v>60000</v>
          </cell>
          <cell r="L1082">
            <v>60000</v>
          </cell>
          <cell r="M1082">
            <v>0</v>
          </cell>
          <cell r="N1082">
            <v>0</v>
          </cell>
          <cell r="O1082" t="str">
            <v>Зап/части к машинам, включая автомашины и другую технику</v>
          </cell>
        </row>
        <row r="1083">
          <cell r="A1083">
            <v>9</v>
          </cell>
          <cell r="B1083">
            <v>214</v>
          </cell>
          <cell r="C1083">
            <v>8533</v>
          </cell>
          <cell r="D1083">
            <v>940.05</v>
          </cell>
          <cell r="E1083">
            <v>22</v>
          </cell>
          <cell r="F1083">
            <v>19921.05</v>
          </cell>
          <cell r="G1083">
            <v>0</v>
          </cell>
          <cell r="H1083">
            <v>1</v>
          </cell>
          <cell r="I1083">
            <v>26830.959999999999</v>
          </cell>
          <cell r="J1083">
            <v>0</v>
          </cell>
          <cell r="K1083">
            <v>0</v>
          </cell>
          <cell r="L1083">
            <v>26830.959999999999</v>
          </cell>
          <cell r="M1083">
            <v>0</v>
          </cell>
          <cell r="N1083">
            <v>0</v>
          </cell>
          <cell r="O1083" t="str">
            <v>Зап/части к машинам, включая автомашины и другую технику</v>
          </cell>
        </row>
        <row r="1084">
          <cell r="A1084">
            <v>9</v>
          </cell>
          <cell r="B1084">
            <v>214</v>
          </cell>
          <cell r="C1084">
            <v>214</v>
          </cell>
          <cell r="D1084">
            <v>940.08</v>
          </cell>
          <cell r="E1084">
            <v>22</v>
          </cell>
          <cell r="F1084">
            <v>19921.080000000002</v>
          </cell>
          <cell r="G1084">
            <v>0</v>
          </cell>
          <cell r="H1084">
            <v>1</v>
          </cell>
          <cell r="I1084">
            <v>693689.8</v>
          </cell>
          <cell r="J1084">
            <v>0</v>
          </cell>
          <cell r="K1084">
            <v>798903.12</v>
          </cell>
          <cell r="L1084">
            <v>270390.90999999997</v>
          </cell>
          <cell r="M1084">
            <v>1222202.01</v>
          </cell>
          <cell r="N1084">
            <v>0</v>
          </cell>
          <cell r="O1084" t="str">
            <v>Прочин хоз-е материалы невошедшие в другие группы</v>
          </cell>
        </row>
        <row r="1085">
          <cell r="A1085">
            <v>9</v>
          </cell>
          <cell r="B1085">
            <v>214</v>
          </cell>
          <cell r="C1085">
            <v>3563</v>
          </cell>
          <cell r="D1085">
            <v>940.08</v>
          </cell>
          <cell r="E1085">
            <v>22</v>
          </cell>
          <cell r="F1085">
            <v>19921.080000000002</v>
          </cell>
          <cell r="G1085">
            <v>0</v>
          </cell>
          <cell r="H1085">
            <v>1</v>
          </cell>
          <cell r="I1085">
            <v>20568</v>
          </cell>
          <cell r="J1085">
            <v>0</v>
          </cell>
          <cell r="K1085">
            <v>101376.7</v>
          </cell>
          <cell r="L1085">
            <v>0</v>
          </cell>
          <cell r="M1085">
            <v>121944.7</v>
          </cell>
          <cell r="N1085">
            <v>0</v>
          </cell>
          <cell r="O1085" t="str">
            <v>Прочин хоз-е материалы невошедшие в другие группы</v>
          </cell>
        </row>
        <row r="1086">
          <cell r="A1086">
            <v>9</v>
          </cell>
          <cell r="B1086">
            <v>214</v>
          </cell>
          <cell r="C1086">
            <v>5996</v>
          </cell>
          <cell r="D1086">
            <v>940.08</v>
          </cell>
          <cell r="E1086">
            <v>22</v>
          </cell>
          <cell r="F1086">
            <v>19921.080000000002</v>
          </cell>
          <cell r="G1086">
            <v>0</v>
          </cell>
          <cell r="H1086">
            <v>1</v>
          </cell>
          <cell r="I1086">
            <v>0</v>
          </cell>
          <cell r="J1086">
            <v>0</v>
          </cell>
          <cell r="K1086">
            <v>1500.9</v>
          </cell>
          <cell r="L1086">
            <v>0</v>
          </cell>
          <cell r="M1086">
            <v>1500.9</v>
          </cell>
          <cell r="N1086">
            <v>0</v>
          </cell>
          <cell r="O1086" t="str">
            <v>Прочин хоз-е материалы невошедшие в другие группы</v>
          </cell>
        </row>
        <row r="1087">
          <cell r="A1087">
            <v>9</v>
          </cell>
          <cell r="B1087">
            <v>214</v>
          </cell>
          <cell r="C1087">
            <v>7783</v>
          </cell>
          <cell r="D1087">
            <v>940.08</v>
          </cell>
          <cell r="E1087">
            <v>22</v>
          </cell>
          <cell r="F1087">
            <v>19921.080000000002</v>
          </cell>
          <cell r="G1087">
            <v>0</v>
          </cell>
          <cell r="H1087">
            <v>1</v>
          </cell>
          <cell r="I1087">
            <v>14000</v>
          </cell>
          <cell r="J1087">
            <v>0</v>
          </cell>
          <cell r="K1087">
            <v>102164.76</v>
          </cell>
          <cell r="L1087">
            <v>91234</v>
          </cell>
          <cell r="M1087">
            <v>24930.76</v>
          </cell>
          <cell r="N1087">
            <v>0</v>
          </cell>
          <cell r="O1087" t="str">
            <v>Прочин хоз-е материалы невошедшие в другие группы</v>
          </cell>
        </row>
        <row r="1088">
          <cell r="A1088">
            <v>9</v>
          </cell>
          <cell r="B1088">
            <v>214</v>
          </cell>
          <cell r="C1088">
            <v>7845</v>
          </cell>
          <cell r="D1088">
            <v>940.08</v>
          </cell>
          <cell r="E1088">
            <v>22</v>
          </cell>
          <cell r="F1088">
            <v>19921.080000000002</v>
          </cell>
          <cell r="G1088">
            <v>0</v>
          </cell>
          <cell r="H1088">
            <v>1</v>
          </cell>
          <cell r="I1088">
            <v>63326.239999999998</v>
          </cell>
          <cell r="J1088">
            <v>0</v>
          </cell>
          <cell r="K1088">
            <v>0</v>
          </cell>
          <cell r="L1088">
            <v>41400</v>
          </cell>
          <cell r="M1088">
            <v>21926.240000000002</v>
          </cell>
          <cell r="N1088">
            <v>0</v>
          </cell>
          <cell r="O1088" t="str">
            <v>Прочин хоз-е материалы невошедшие в другие группы</v>
          </cell>
        </row>
        <row r="1089">
          <cell r="A1089">
            <v>9</v>
          </cell>
          <cell r="B1089">
            <v>214</v>
          </cell>
          <cell r="C1089">
            <v>7948</v>
          </cell>
          <cell r="D1089">
            <v>940.08</v>
          </cell>
          <cell r="E1089">
            <v>22</v>
          </cell>
          <cell r="F1089">
            <v>19921.080000000002</v>
          </cell>
          <cell r="G1089">
            <v>0</v>
          </cell>
          <cell r="H1089">
            <v>1</v>
          </cell>
          <cell r="I1089">
            <v>81396.12</v>
          </cell>
          <cell r="J1089">
            <v>0</v>
          </cell>
          <cell r="K1089">
            <v>0</v>
          </cell>
          <cell r="L1089">
            <v>81396.12</v>
          </cell>
          <cell r="M1089">
            <v>0</v>
          </cell>
          <cell r="N1089">
            <v>0</v>
          </cell>
          <cell r="O1089" t="str">
            <v>Прочин хоз-е материалы невошедшие в другие группы</v>
          </cell>
        </row>
        <row r="1090">
          <cell r="A1090">
            <v>9</v>
          </cell>
          <cell r="B1090">
            <v>214</v>
          </cell>
          <cell r="C1090">
            <v>8104</v>
          </cell>
          <cell r="D1090">
            <v>940.08</v>
          </cell>
          <cell r="E1090">
            <v>22</v>
          </cell>
          <cell r="F1090">
            <v>19921.080000000002</v>
          </cell>
          <cell r="G1090">
            <v>0</v>
          </cell>
          <cell r="H1090">
            <v>1</v>
          </cell>
          <cell r="I1090">
            <v>277435.88</v>
          </cell>
          <cell r="J1090">
            <v>0</v>
          </cell>
          <cell r="K1090">
            <v>27951</v>
          </cell>
          <cell r="L1090">
            <v>0</v>
          </cell>
          <cell r="M1090">
            <v>305386.88</v>
          </cell>
          <cell r="N1090">
            <v>0</v>
          </cell>
          <cell r="O1090" t="str">
            <v>Прочин хоз-е материалы невошедшие в другие группы</v>
          </cell>
        </row>
        <row r="1091">
          <cell r="A1091">
            <v>9</v>
          </cell>
          <cell r="B1091">
            <v>214</v>
          </cell>
          <cell r="C1091">
            <v>8137</v>
          </cell>
          <cell r="D1091">
            <v>940.08</v>
          </cell>
          <cell r="E1091">
            <v>22</v>
          </cell>
          <cell r="F1091">
            <v>19921.080000000002</v>
          </cell>
          <cell r="G1091">
            <v>0</v>
          </cell>
          <cell r="H1091">
            <v>1</v>
          </cell>
          <cell r="I1091">
            <v>67612.639999999999</v>
          </cell>
          <cell r="J1091">
            <v>0</v>
          </cell>
          <cell r="K1091">
            <v>119010.43</v>
          </cell>
          <cell r="L1091">
            <v>68330</v>
          </cell>
          <cell r="M1091">
            <v>118293.07</v>
          </cell>
          <cell r="N1091">
            <v>0</v>
          </cell>
          <cell r="O1091" t="str">
            <v>Прочин хоз-е материалы невошедшие в другие группы</v>
          </cell>
        </row>
        <row r="1092">
          <cell r="A1092">
            <v>9</v>
          </cell>
          <cell r="B1092">
            <v>214</v>
          </cell>
          <cell r="C1092">
            <v>8533</v>
          </cell>
          <cell r="D1092">
            <v>940.08</v>
          </cell>
          <cell r="E1092">
            <v>22</v>
          </cell>
          <cell r="F1092">
            <v>19921.080000000002</v>
          </cell>
          <cell r="G1092">
            <v>0</v>
          </cell>
          <cell r="H1092">
            <v>1</v>
          </cell>
          <cell r="I1092">
            <v>55430.74</v>
          </cell>
          <cell r="J1092">
            <v>0</v>
          </cell>
          <cell r="K1092">
            <v>349646.26</v>
          </cell>
          <cell r="L1092">
            <v>357637.89</v>
          </cell>
          <cell r="M1092">
            <v>47439.11</v>
          </cell>
          <cell r="N1092">
            <v>0</v>
          </cell>
          <cell r="O1092" t="str">
            <v>Прочин хоз-е материалы невошедшие в другие группы</v>
          </cell>
        </row>
        <row r="1093">
          <cell r="A1093">
            <v>9</v>
          </cell>
          <cell r="B1093">
            <v>214</v>
          </cell>
          <cell r="C1093">
            <v>8659</v>
          </cell>
          <cell r="D1093">
            <v>940.08</v>
          </cell>
          <cell r="E1093">
            <v>22</v>
          </cell>
          <cell r="F1093">
            <v>19921.080000000002</v>
          </cell>
          <cell r="G1093">
            <v>0</v>
          </cell>
          <cell r="H1093">
            <v>1</v>
          </cell>
          <cell r="I1093">
            <v>144817.14000000001</v>
          </cell>
          <cell r="J1093">
            <v>0</v>
          </cell>
          <cell r="K1093">
            <v>86627.8</v>
          </cell>
          <cell r="L1093">
            <v>0</v>
          </cell>
          <cell r="M1093">
            <v>231444.94</v>
          </cell>
          <cell r="N1093">
            <v>0</v>
          </cell>
          <cell r="O1093" t="str">
            <v>Прочин хоз-е материалы невошедшие в другие группы</v>
          </cell>
        </row>
        <row r="1094">
          <cell r="A1094">
            <v>9</v>
          </cell>
          <cell r="B1094">
            <v>214</v>
          </cell>
          <cell r="C1094">
            <v>214</v>
          </cell>
          <cell r="D1094">
            <v>940.09</v>
          </cell>
          <cell r="E1094">
            <v>22</v>
          </cell>
          <cell r="F1094">
            <v>19921.09</v>
          </cell>
          <cell r="G1094">
            <v>0</v>
          </cell>
          <cell r="H1094">
            <v>1</v>
          </cell>
          <cell r="I1094">
            <v>542768.75</v>
          </cell>
          <cell r="J1094">
            <v>0</v>
          </cell>
          <cell r="K1094">
            <v>1338500.25</v>
          </cell>
          <cell r="L1094">
            <v>623006.30000000005</v>
          </cell>
          <cell r="M1094">
            <v>1258262.7</v>
          </cell>
          <cell r="N1094">
            <v>0</v>
          </cell>
          <cell r="O1094" t="str">
            <v>Бумага и бланки простого учета (только в облуправлениях)</v>
          </cell>
        </row>
        <row r="1095">
          <cell r="A1095">
            <v>9</v>
          </cell>
          <cell r="B1095">
            <v>214</v>
          </cell>
          <cell r="C1095">
            <v>5996</v>
          </cell>
          <cell r="D1095">
            <v>940.09</v>
          </cell>
          <cell r="E1095">
            <v>22</v>
          </cell>
          <cell r="F1095">
            <v>19921.09</v>
          </cell>
          <cell r="G1095">
            <v>0</v>
          </cell>
          <cell r="H1095">
            <v>1</v>
          </cell>
          <cell r="I1095">
            <v>106271.93</v>
          </cell>
          <cell r="J1095">
            <v>0</v>
          </cell>
          <cell r="K1095">
            <v>34635</v>
          </cell>
          <cell r="L1095">
            <v>0</v>
          </cell>
          <cell r="M1095">
            <v>140906.93</v>
          </cell>
          <cell r="N1095">
            <v>0</v>
          </cell>
          <cell r="O1095" t="str">
            <v>Бумага и бланки простого учета (только в облуправлениях)</v>
          </cell>
        </row>
        <row r="1096">
          <cell r="A1096">
            <v>9</v>
          </cell>
          <cell r="B1096">
            <v>214</v>
          </cell>
          <cell r="C1096">
            <v>8298</v>
          </cell>
          <cell r="D1096">
            <v>940.09</v>
          </cell>
          <cell r="E1096">
            <v>22</v>
          </cell>
          <cell r="F1096">
            <v>19921.09</v>
          </cell>
          <cell r="G1096">
            <v>0</v>
          </cell>
          <cell r="H1096">
            <v>1</v>
          </cell>
          <cell r="I1096">
            <v>17400</v>
          </cell>
          <cell r="J1096">
            <v>0</v>
          </cell>
          <cell r="K1096">
            <v>51048</v>
          </cell>
          <cell r="L1096">
            <v>17400</v>
          </cell>
          <cell r="M1096">
            <v>51048</v>
          </cell>
          <cell r="N1096">
            <v>0</v>
          </cell>
          <cell r="O1096" t="str">
            <v>Бумага и бланки простого учета (только в облуправлениях)</v>
          </cell>
        </row>
        <row r="1097">
          <cell r="A1097">
            <v>9</v>
          </cell>
          <cell r="B1097">
            <v>214</v>
          </cell>
          <cell r="C1097">
            <v>214</v>
          </cell>
          <cell r="D1097">
            <v>940.1</v>
          </cell>
          <cell r="E1097">
            <v>22</v>
          </cell>
          <cell r="F1097">
            <v>19923.009999999998</v>
          </cell>
          <cell r="G1097">
            <v>0</v>
          </cell>
          <cell r="H1097">
            <v>1</v>
          </cell>
          <cell r="I1097">
            <v>0</v>
          </cell>
          <cell r="J1097">
            <v>0</v>
          </cell>
          <cell r="K1097">
            <v>2170069.4500000002</v>
          </cell>
          <cell r="L1097">
            <v>6225.36</v>
          </cell>
          <cell r="M1097">
            <v>2163844.09</v>
          </cell>
          <cell r="N1097">
            <v>0</v>
          </cell>
          <cell r="O1097" t="str">
            <v>Компьютеры и вычтехника, включая счетные машинки</v>
          </cell>
        </row>
        <row r="1098">
          <cell r="A1098">
            <v>9</v>
          </cell>
          <cell r="B1098">
            <v>214</v>
          </cell>
          <cell r="C1098">
            <v>5996</v>
          </cell>
          <cell r="D1098">
            <v>940.1</v>
          </cell>
          <cell r="E1098">
            <v>22</v>
          </cell>
          <cell r="F1098">
            <v>19923.009999999998</v>
          </cell>
          <cell r="G1098">
            <v>0</v>
          </cell>
          <cell r="H1098">
            <v>1</v>
          </cell>
          <cell r="I1098">
            <v>0</v>
          </cell>
          <cell r="J1098">
            <v>0</v>
          </cell>
          <cell r="K1098">
            <v>106166.39999999999</v>
          </cell>
          <cell r="L1098">
            <v>0</v>
          </cell>
          <cell r="M1098">
            <v>106166.39999999999</v>
          </cell>
          <cell r="N1098">
            <v>0</v>
          </cell>
          <cell r="O1098" t="str">
            <v>Компьютеры и вычтехника, включая счетные машинки</v>
          </cell>
        </row>
        <row r="1099">
          <cell r="A1099">
            <v>9</v>
          </cell>
          <cell r="B1099">
            <v>214</v>
          </cell>
          <cell r="C1099">
            <v>7783</v>
          </cell>
          <cell r="D1099">
            <v>940.1</v>
          </cell>
          <cell r="E1099">
            <v>22</v>
          </cell>
          <cell r="F1099">
            <v>19923.009999999998</v>
          </cell>
          <cell r="G1099">
            <v>0</v>
          </cell>
          <cell r="H1099">
            <v>1</v>
          </cell>
          <cell r="I1099">
            <v>0</v>
          </cell>
          <cell r="J1099">
            <v>0</v>
          </cell>
          <cell r="K1099">
            <v>296009.53999999998</v>
          </cell>
          <cell r="L1099">
            <v>0</v>
          </cell>
          <cell r="M1099">
            <v>296009.53999999998</v>
          </cell>
          <cell r="N1099">
            <v>0</v>
          </cell>
          <cell r="O1099" t="str">
            <v>Компьютеры и вычтехника, включая счетные машинки</v>
          </cell>
        </row>
        <row r="1100">
          <cell r="A1100">
            <v>9</v>
          </cell>
          <cell r="B1100">
            <v>214</v>
          </cell>
          <cell r="C1100">
            <v>7845</v>
          </cell>
          <cell r="D1100">
            <v>940.1</v>
          </cell>
          <cell r="E1100">
            <v>22</v>
          </cell>
          <cell r="F1100">
            <v>19923.009999999998</v>
          </cell>
          <cell r="G1100">
            <v>0</v>
          </cell>
          <cell r="H1100">
            <v>1</v>
          </cell>
          <cell r="I1100">
            <v>0</v>
          </cell>
          <cell r="J1100">
            <v>0</v>
          </cell>
          <cell r="K1100">
            <v>173102.3</v>
          </cell>
          <cell r="L1100">
            <v>0</v>
          </cell>
          <cell r="M1100">
            <v>173102.3</v>
          </cell>
          <cell r="N1100">
            <v>0</v>
          </cell>
          <cell r="O1100" t="str">
            <v>Компьютеры и вычтехника включая счетные машинки</v>
          </cell>
        </row>
        <row r="1101">
          <cell r="A1101">
            <v>9</v>
          </cell>
          <cell r="B1101">
            <v>214</v>
          </cell>
          <cell r="C1101">
            <v>8002</v>
          </cell>
          <cell r="D1101">
            <v>940.1</v>
          </cell>
          <cell r="E1101">
            <v>22</v>
          </cell>
          <cell r="F1101">
            <v>19923.009999999998</v>
          </cell>
          <cell r="G1101">
            <v>0</v>
          </cell>
          <cell r="H1101">
            <v>1</v>
          </cell>
          <cell r="I1101">
            <v>0</v>
          </cell>
          <cell r="J1101">
            <v>0</v>
          </cell>
          <cell r="K1101">
            <v>74738.509999999995</v>
          </cell>
          <cell r="L1101">
            <v>0</v>
          </cell>
          <cell r="M1101">
            <v>74738.509999999995</v>
          </cell>
          <cell r="N1101">
            <v>0</v>
          </cell>
          <cell r="O1101" t="str">
            <v>Компьютеры и вычтехника, включая счетные машинки</v>
          </cell>
        </row>
        <row r="1102">
          <cell r="A1102">
            <v>9</v>
          </cell>
          <cell r="B1102">
            <v>214</v>
          </cell>
          <cell r="C1102">
            <v>8104</v>
          </cell>
          <cell r="D1102">
            <v>940.1</v>
          </cell>
          <cell r="E1102">
            <v>22</v>
          </cell>
          <cell r="F1102">
            <v>19923.009999999998</v>
          </cell>
          <cell r="G1102">
            <v>0</v>
          </cell>
          <cell r="H1102">
            <v>1</v>
          </cell>
          <cell r="I1102">
            <v>0</v>
          </cell>
          <cell r="J1102">
            <v>0</v>
          </cell>
          <cell r="K1102">
            <v>135677.34</v>
          </cell>
          <cell r="L1102">
            <v>0</v>
          </cell>
          <cell r="M1102">
            <v>135677.34</v>
          </cell>
          <cell r="N1102">
            <v>0</v>
          </cell>
          <cell r="O1102" t="str">
            <v>Компьютеры и вычтехника, включая счетные машинки</v>
          </cell>
        </row>
        <row r="1103">
          <cell r="A1103">
            <v>9</v>
          </cell>
          <cell r="B1103">
            <v>214</v>
          </cell>
          <cell r="C1103">
            <v>8137</v>
          </cell>
          <cell r="D1103">
            <v>940.1</v>
          </cell>
          <cell r="E1103">
            <v>22</v>
          </cell>
          <cell r="F1103">
            <v>19923.009999999998</v>
          </cell>
          <cell r="G1103">
            <v>0</v>
          </cell>
          <cell r="H1103">
            <v>1</v>
          </cell>
          <cell r="I1103">
            <v>0</v>
          </cell>
          <cell r="J1103">
            <v>0</v>
          </cell>
          <cell r="K1103">
            <v>247398.74</v>
          </cell>
          <cell r="L1103">
            <v>0</v>
          </cell>
          <cell r="M1103">
            <v>247398.74</v>
          </cell>
          <cell r="N1103">
            <v>0</v>
          </cell>
          <cell r="O1103" t="str">
            <v>Компьютеры и вычтехника, включая счетные машинки</v>
          </cell>
        </row>
        <row r="1104">
          <cell r="A1104">
            <v>9</v>
          </cell>
          <cell r="B1104">
            <v>214</v>
          </cell>
          <cell r="C1104">
            <v>214</v>
          </cell>
          <cell r="D1104">
            <v>940.11</v>
          </cell>
          <cell r="E1104">
            <v>22</v>
          </cell>
          <cell r="F1104">
            <v>19923.02</v>
          </cell>
          <cell r="G1104">
            <v>0</v>
          </cell>
          <cell r="H1104">
            <v>1</v>
          </cell>
          <cell r="I1104">
            <v>0</v>
          </cell>
          <cell r="J1104">
            <v>0</v>
          </cell>
          <cell r="K1104">
            <v>1014000</v>
          </cell>
          <cell r="L1104">
            <v>0</v>
          </cell>
          <cell r="M1104">
            <v>1014000</v>
          </cell>
          <cell r="N1104">
            <v>0</v>
          </cell>
          <cell r="O1104" t="str">
            <v>Mebel va uskunalar</v>
          </cell>
        </row>
        <row r="1105">
          <cell r="A1105">
            <v>9</v>
          </cell>
          <cell r="B1105">
            <v>214</v>
          </cell>
          <cell r="C1105">
            <v>5996</v>
          </cell>
          <cell r="D1105">
            <v>940.11</v>
          </cell>
          <cell r="E1105">
            <v>22</v>
          </cell>
          <cell r="F1105">
            <v>19923.02</v>
          </cell>
          <cell r="G1105">
            <v>0</v>
          </cell>
          <cell r="H1105">
            <v>1</v>
          </cell>
          <cell r="I1105">
            <v>0</v>
          </cell>
          <cell r="J1105">
            <v>0</v>
          </cell>
          <cell r="K1105">
            <v>224941</v>
          </cell>
          <cell r="L1105">
            <v>0</v>
          </cell>
          <cell r="M1105">
            <v>224941</v>
          </cell>
          <cell r="N1105">
            <v>0</v>
          </cell>
          <cell r="O1105" t="str">
            <v>Mebel va uskunalar</v>
          </cell>
        </row>
        <row r="1106">
          <cell r="A1106">
            <v>9</v>
          </cell>
          <cell r="B1106">
            <v>214</v>
          </cell>
          <cell r="C1106">
            <v>7783</v>
          </cell>
          <cell r="D1106">
            <v>940.11</v>
          </cell>
          <cell r="E1106">
            <v>22</v>
          </cell>
          <cell r="F1106">
            <v>19923.02</v>
          </cell>
          <cell r="G1106">
            <v>0</v>
          </cell>
          <cell r="H1106">
            <v>1</v>
          </cell>
          <cell r="I1106">
            <v>0</v>
          </cell>
          <cell r="J1106">
            <v>0</v>
          </cell>
          <cell r="K1106">
            <v>142841</v>
          </cell>
          <cell r="L1106">
            <v>0</v>
          </cell>
          <cell r="M1106">
            <v>142841</v>
          </cell>
          <cell r="N1106">
            <v>0</v>
          </cell>
          <cell r="O1106" t="str">
            <v>Mebel va uskunalar</v>
          </cell>
        </row>
        <row r="1107">
          <cell r="A1107">
            <v>9</v>
          </cell>
          <cell r="B1107">
            <v>214</v>
          </cell>
          <cell r="C1107">
            <v>7948</v>
          </cell>
          <cell r="D1107">
            <v>940.11</v>
          </cell>
          <cell r="E1107">
            <v>22</v>
          </cell>
          <cell r="F1107">
            <v>19923.02</v>
          </cell>
          <cell r="G1107">
            <v>0</v>
          </cell>
          <cell r="H1107">
            <v>1</v>
          </cell>
          <cell r="I1107">
            <v>0</v>
          </cell>
          <cell r="J1107">
            <v>0</v>
          </cell>
          <cell r="K1107">
            <v>41947</v>
          </cell>
          <cell r="L1107">
            <v>0</v>
          </cell>
          <cell r="M1107">
            <v>41947</v>
          </cell>
          <cell r="N1107">
            <v>0</v>
          </cell>
          <cell r="O1107" t="str">
            <v>Mebel va uskunalar</v>
          </cell>
        </row>
        <row r="1108">
          <cell r="A1108">
            <v>9</v>
          </cell>
          <cell r="B1108">
            <v>214</v>
          </cell>
          <cell r="C1108">
            <v>8002</v>
          </cell>
          <cell r="D1108">
            <v>940.11</v>
          </cell>
          <cell r="E1108">
            <v>22</v>
          </cell>
          <cell r="F1108">
            <v>19923.02</v>
          </cell>
          <cell r="G1108">
            <v>0</v>
          </cell>
          <cell r="H1108">
            <v>1</v>
          </cell>
          <cell r="I1108">
            <v>0</v>
          </cell>
          <cell r="J1108">
            <v>0</v>
          </cell>
          <cell r="K1108">
            <v>8000</v>
          </cell>
          <cell r="L1108">
            <v>0</v>
          </cell>
          <cell r="M1108">
            <v>8000</v>
          </cell>
          <cell r="N1108">
            <v>0</v>
          </cell>
          <cell r="O1108" t="str">
            <v>Mebel va uskunalar</v>
          </cell>
        </row>
        <row r="1109">
          <cell r="A1109">
            <v>9</v>
          </cell>
          <cell r="B1109">
            <v>214</v>
          </cell>
          <cell r="C1109">
            <v>8104</v>
          </cell>
          <cell r="D1109">
            <v>940.11</v>
          </cell>
          <cell r="E1109">
            <v>22</v>
          </cell>
          <cell r="F1109">
            <v>19923.02</v>
          </cell>
          <cell r="G1109">
            <v>0</v>
          </cell>
          <cell r="H1109">
            <v>1</v>
          </cell>
          <cell r="I1109">
            <v>0</v>
          </cell>
          <cell r="J1109">
            <v>0</v>
          </cell>
          <cell r="K1109">
            <v>68614</v>
          </cell>
          <cell r="L1109">
            <v>0</v>
          </cell>
          <cell r="M1109">
            <v>68614</v>
          </cell>
          <cell r="N1109">
            <v>0</v>
          </cell>
          <cell r="O1109" t="str">
            <v>Mebel va uskunalar</v>
          </cell>
        </row>
        <row r="1110">
          <cell r="A1110">
            <v>9</v>
          </cell>
          <cell r="B1110">
            <v>214</v>
          </cell>
          <cell r="C1110">
            <v>8298</v>
          </cell>
          <cell r="D1110">
            <v>940.11</v>
          </cell>
          <cell r="E1110">
            <v>22</v>
          </cell>
          <cell r="F1110">
            <v>19923.02</v>
          </cell>
          <cell r="G1110">
            <v>0</v>
          </cell>
          <cell r="H1110">
            <v>1</v>
          </cell>
          <cell r="I1110">
            <v>0</v>
          </cell>
          <cell r="J1110">
            <v>0</v>
          </cell>
          <cell r="K1110">
            <v>201164.6</v>
          </cell>
          <cell r="L1110">
            <v>1226.7</v>
          </cell>
          <cell r="M1110">
            <v>199937.9</v>
          </cell>
          <cell r="N1110">
            <v>0</v>
          </cell>
          <cell r="O1110" t="str">
            <v>Mebel va uskunalar</v>
          </cell>
        </row>
        <row r="1111">
          <cell r="A1111">
            <v>9</v>
          </cell>
          <cell r="B1111">
            <v>214</v>
          </cell>
          <cell r="C1111">
            <v>214</v>
          </cell>
          <cell r="D1111">
            <v>940.12</v>
          </cell>
          <cell r="E1111">
            <v>22</v>
          </cell>
          <cell r="F1111">
            <v>19923.03</v>
          </cell>
          <cell r="G1111">
            <v>0</v>
          </cell>
          <cell r="H1111">
            <v>1</v>
          </cell>
          <cell r="I1111">
            <v>0</v>
          </cell>
          <cell r="J1111">
            <v>0</v>
          </cell>
          <cell r="K1111">
            <v>75638.399999999994</v>
          </cell>
          <cell r="L1111">
            <v>0</v>
          </cell>
          <cell r="M1111">
            <v>75638.399999999994</v>
          </cell>
          <cell r="N1111">
            <v>0</v>
          </cell>
          <cell r="O1111" t="str">
            <v>Зап/части к машинам, включая автомашины и др.технику</v>
          </cell>
        </row>
        <row r="1112">
          <cell r="A1112">
            <v>9</v>
          </cell>
          <cell r="B1112">
            <v>214</v>
          </cell>
          <cell r="C1112">
            <v>214</v>
          </cell>
          <cell r="D1112">
            <v>942</v>
          </cell>
          <cell r="E1112">
            <v>22</v>
          </cell>
          <cell r="F1112">
            <v>19921.099999999999</v>
          </cell>
          <cell r="G1112">
            <v>0</v>
          </cell>
          <cell r="H1112">
            <v>1</v>
          </cell>
          <cell r="I1112">
            <v>103515.99</v>
          </cell>
          <cell r="J1112">
            <v>0</v>
          </cell>
          <cell r="K1112">
            <v>7385.36</v>
          </cell>
          <cell r="L1112">
            <v>0</v>
          </cell>
          <cell r="M1112">
            <v>110901.35</v>
          </cell>
          <cell r="N1112">
            <v>0</v>
          </cell>
          <cell r="O1112" t="str">
            <v>Малоценные и быстроизнашиваемые предметы</v>
          </cell>
        </row>
        <row r="1113">
          <cell r="A1113">
            <v>9</v>
          </cell>
          <cell r="B1113">
            <v>214</v>
          </cell>
          <cell r="C1113">
            <v>3563</v>
          </cell>
          <cell r="D1113">
            <v>942</v>
          </cell>
          <cell r="E1113">
            <v>22</v>
          </cell>
          <cell r="F1113">
            <v>19921.099999999999</v>
          </cell>
          <cell r="G1113">
            <v>0</v>
          </cell>
          <cell r="H1113">
            <v>1</v>
          </cell>
          <cell r="I1113">
            <v>22495.15</v>
          </cell>
          <cell r="J1113">
            <v>0</v>
          </cell>
          <cell r="K1113">
            <v>20000</v>
          </cell>
          <cell r="L1113">
            <v>0</v>
          </cell>
          <cell r="M1113">
            <v>42495.15</v>
          </cell>
          <cell r="N1113">
            <v>0</v>
          </cell>
          <cell r="O1113" t="str">
            <v>Малоценные и быстроизнашиваемые предметы</v>
          </cell>
        </row>
        <row r="1114">
          <cell r="A1114">
            <v>9</v>
          </cell>
          <cell r="B1114">
            <v>214</v>
          </cell>
          <cell r="C1114">
            <v>5996</v>
          </cell>
          <cell r="D1114">
            <v>942</v>
          </cell>
          <cell r="E1114">
            <v>22</v>
          </cell>
          <cell r="F1114">
            <v>19921.099999999999</v>
          </cell>
          <cell r="G1114">
            <v>0</v>
          </cell>
          <cell r="H1114">
            <v>1</v>
          </cell>
          <cell r="I1114">
            <v>18889.189999999999</v>
          </cell>
          <cell r="J1114">
            <v>0</v>
          </cell>
          <cell r="K1114">
            <v>0</v>
          </cell>
          <cell r="L1114">
            <v>0</v>
          </cell>
          <cell r="M1114">
            <v>18889.189999999999</v>
          </cell>
          <cell r="N1114">
            <v>0</v>
          </cell>
          <cell r="O1114" t="str">
            <v>Малоценные и быстроизнашиваемые предметы</v>
          </cell>
        </row>
        <row r="1115">
          <cell r="A1115">
            <v>9</v>
          </cell>
          <cell r="B1115">
            <v>214</v>
          </cell>
          <cell r="C1115">
            <v>7783</v>
          </cell>
          <cell r="D1115">
            <v>942</v>
          </cell>
          <cell r="E1115">
            <v>22</v>
          </cell>
          <cell r="F1115">
            <v>19921.099999999999</v>
          </cell>
          <cell r="G1115">
            <v>0</v>
          </cell>
          <cell r="H1115">
            <v>1</v>
          </cell>
          <cell r="I1115">
            <v>279730.39</v>
          </cell>
          <cell r="J1115">
            <v>0</v>
          </cell>
          <cell r="K1115">
            <v>0</v>
          </cell>
          <cell r="L1115">
            <v>5000</v>
          </cell>
          <cell r="M1115">
            <v>274730.39</v>
          </cell>
          <cell r="N1115">
            <v>0</v>
          </cell>
          <cell r="O1115" t="str">
            <v>Малоценные и быстроизнашиваемые предметы</v>
          </cell>
        </row>
        <row r="1116">
          <cell r="A1116">
            <v>9</v>
          </cell>
          <cell r="B1116">
            <v>214</v>
          </cell>
          <cell r="C1116">
            <v>7845</v>
          </cell>
          <cell r="D1116">
            <v>942</v>
          </cell>
          <cell r="E1116">
            <v>22</v>
          </cell>
          <cell r="F1116">
            <v>19921.099999999999</v>
          </cell>
          <cell r="G1116">
            <v>0</v>
          </cell>
          <cell r="H1116">
            <v>1</v>
          </cell>
          <cell r="I1116">
            <v>125.43</v>
          </cell>
          <cell r="J1116">
            <v>0</v>
          </cell>
          <cell r="K1116">
            <v>0</v>
          </cell>
          <cell r="L1116">
            <v>77.78</v>
          </cell>
          <cell r="M1116">
            <v>47.65</v>
          </cell>
          <cell r="N1116">
            <v>0</v>
          </cell>
          <cell r="O1116" t="str">
            <v>Малоценные и быстроизнашиваемые предметы</v>
          </cell>
        </row>
        <row r="1117">
          <cell r="A1117">
            <v>9</v>
          </cell>
          <cell r="B1117">
            <v>214</v>
          </cell>
          <cell r="C1117">
            <v>7948</v>
          </cell>
          <cell r="D1117">
            <v>942</v>
          </cell>
          <cell r="E1117">
            <v>22</v>
          </cell>
          <cell r="F1117">
            <v>19921.099999999999</v>
          </cell>
          <cell r="G1117">
            <v>0</v>
          </cell>
          <cell r="H1117">
            <v>1</v>
          </cell>
          <cell r="I1117">
            <v>9479.99</v>
          </cell>
          <cell r="J1117">
            <v>0</v>
          </cell>
          <cell r="K1117">
            <v>9406.26</v>
          </cell>
          <cell r="L1117">
            <v>9479.99</v>
          </cell>
          <cell r="M1117">
            <v>9406.26</v>
          </cell>
          <cell r="N1117">
            <v>0</v>
          </cell>
          <cell r="O1117" t="str">
            <v>Малоценные и быстроизнашиваемые предметы</v>
          </cell>
        </row>
        <row r="1118">
          <cell r="A1118">
            <v>9</v>
          </cell>
          <cell r="B1118">
            <v>214</v>
          </cell>
          <cell r="C1118">
            <v>8002</v>
          </cell>
          <cell r="D1118">
            <v>942</v>
          </cell>
          <cell r="E1118">
            <v>22</v>
          </cell>
          <cell r="F1118">
            <v>19921.099999999999</v>
          </cell>
          <cell r="G1118">
            <v>0</v>
          </cell>
          <cell r="H1118">
            <v>1</v>
          </cell>
          <cell r="I1118">
            <v>355.19</v>
          </cell>
          <cell r="J1118">
            <v>0</v>
          </cell>
          <cell r="K1118">
            <v>5261</v>
          </cell>
          <cell r="L1118">
            <v>0</v>
          </cell>
          <cell r="M1118">
            <v>5616.19</v>
          </cell>
          <cell r="N1118">
            <v>0</v>
          </cell>
          <cell r="O1118" t="str">
            <v>Малоценные и быстроизнашиваемые предметы</v>
          </cell>
        </row>
        <row r="1119">
          <cell r="A1119">
            <v>9</v>
          </cell>
          <cell r="B1119">
            <v>214</v>
          </cell>
          <cell r="C1119">
            <v>8104</v>
          </cell>
          <cell r="D1119">
            <v>942</v>
          </cell>
          <cell r="E1119">
            <v>22</v>
          </cell>
          <cell r="F1119">
            <v>19921.099999999999</v>
          </cell>
          <cell r="G1119">
            <v>0</v>
          </cell>
          <cell r="H1119">
            <v>1</v>
          </cell>
          <cell r="I1119">
            <v>133.82</v>
          </cell>
          <cell r="J1119">
            <v>0</v>
          </cell>
          <cell r="K1119">
            <v>0</v>
          </cell>
          <cell r="L1119">
            <v>0</v>
          </cell>
          <cell r="M1119">
            <v>133.82</v>
          </cell>
          <cell r="N1119">
            <v>0</v>
          </cell>
          <cell r="O1119" t="str">
            <v>Малоценные и быстроизнашиваемые предметы</v>
          </cell>
        </row>
        <row r="1120">
          <cell r="A1120">
            <v>9</v>
          </cell>
          <cell r="B1120">
            <v>214</v>
          </cell>
          <cell r="C1120">
            <v>8137</v>
          </cell>
          <cell r="D1120">
            <v>942</v>
          </cell>
          <cell r="E1120">
            <v>22</v>
          </cell>
          <cell r="F1120">
            <v>19921.099999999999</v>
          </cell>
          <cell r="G1120">
            <v>0</v>
          </cell>
          <cell r="H1120">
            <v>1</v>
          </cell>
          <cell r="I1120">
            <v>169.05</v>
          </cell>
          <cell r="J1120">
            <v>0</v>
          </cell>
          <cell r="K1120">
            <v>198677</v>
          </cell>
          <cell r="L1120">
            <v>0</v>
          </cell>
          <cell r="M1120">
            <v>198846.05</v>
          </cell>
          <cell r="N1120">
            <v>0</v>
          </cell>
          <cell r="O1120" t="str">
            <v>Малоценные и быстроизнашиваемые предметы</v>
          </cell>
        </row>
        <row r="1121">
          <cell r="A1121">
            <v>9</v>
          </cell>
          <cell r="B1121">
            <v>214</v>
          </cell>
          <cell r="C1121">
            <v>8298</v>
          </cell>
          <cell r="D1121">
            <v>942</v>
          </cell>
          <cell r="E1121">
            <v>22</v>
          </cell>
          <cell r="F1121">
            <v>19921.099999999999</v>
          </cell>
          <cell r="G1121">
            <v>0</v>
          </cell>
          <cell r="H1121">
            <v>1</v>
          </cell>
          <cell r="I1121">
            <v>233927.81</v>
          </cell>
          <cell r="J1121">
            <v>0</v>
          </cell>
          <cell r="K1121">
            <v>7000</v>
          </cell>
          <cell r="L1121">
            <v>70824</v>
          </cell>
          <cell r="M1121">
            <v>170103.81</v>
          </cell>
          <cell r="N1121">
            <v>0</v>
          </cell>
          <cell r="O1121" t="str">
            <v>Малоценные и быстроизнашиваемые предметы</v>
          </cell>
        </row>
        <row r="1122">
          <cell r="A1122">
            <v>9</v>
          </cell>
          <cell r="B1122">
            <v>214</v>
          </cell>
          <cell r="C1122">
            <v>8533</v>
          </cell>
          <cell r="D1122">
            <v>942</v>
          </cell>
          <cell r="E1122">
            <v>22</v>
          </cell>
          <cell r="F1122">
            <v>19921.099999999999</v>
          </cell>
          <cell r="G1122">
            <v>0</v>
          </cell>
          <cell r="H1122">
            <v>1</v>
          </cell>
          <cell r="I1122">
            <v>7056.04</v>
          </cell>
          <cell r="J1122">
            <v>0</v>
          </cell>
          <cell r="K1122">
            <v>0</v>
          </cell>
          <cell r="L1122">
            <v>0</v>
          </cell>
          <cell r="M1122">
            <v>7056.04</v>
          </cell>
          <cell r="N1122">
            <v>0</v>
          </cell>
          <cell r="O1122" t="str">
            <v>Малоценные и быстроизнашиваемые предметы</v>
          </cell>
        </row>
        <row r="1123">
          <cell r="A1123">
            <v>9</v>
          </cell>
          <cell r="B1123">
            <v>214</v>
          </cell>
          <cell r="C1123">
            <v>8659</v>
          </cell>
          <cell r="D1123">
            <v>942</v>
          </cell>
          <cell r="E1123">
            <v>22</v>
          </cell>
          <cell r="F1123">
            <v>19921.099999999999</v>
          </cell>
          <cell r="G1123">
            <v>0</v>
          </cell>
          <cell r="H1123">
            <v>1</v>
          </cell>
          <cell r="I1123">
            <v>9305</v>
          </cell>
          <cell r="J1123">
            <v>0</v>
          </cell>
          <cell r="K1123">
            <v>0</v>
          </cell>
          <cell r="L1123">
            <v>37.799999999999997</v>
          </cell>
          <cell r="M1123">
            <v>9267.2000000000007</v>
          </cell>
          <cell r="N1123">
            <v>0</v>
          </cell>
          <cell r="O1123" t="str">
            <v>Малоценные и быстроизнашиваемые предметы</v>
          </cell>
        </row>
        <row r="1124">
          <cell r="A1124">
            <v>9</v>
          </cell>
          <cell r="B1124">
            <v>214</v>
          </cell>
          <cell r="C1124">
            <v>214</v>
          </cell>
          <cell r="D1124">
            <v>960.01</v>
          </cell>
          <cell r="E1124">
            <v>24</v>
          </cell>
          <cell r="F1124">
            <v>40205</v>
          </cell>
          <cell r="G1124">
            <v>0</v>
          </cell>
          <cell r="H1124">
            <v>4</v>
          </cell>
          <cell r="I1124">
            <v>0</v>
          </cell>
          <cell r="J1124">
            <v>0</v>
          </cell>
          <cell r="K1124">
            <v>0</v>
          </cell>
          <cell r="L1124">
            <v>367200</v>
          </cell>
          <cell r="M1124">
            <v>0</v>
          </cell>
          <cell r="N1124">
            <v>367200</v>
          </cell>
          <cell r="O1124" t="str">
            <v>Процентные доход по другим счетам в ЦБРУ</v>
          </cell>
        </row>
        <row r="1125">
          <cell r="A1125">
            <v>9</v>
          </cell>
          <cell r="B1125">
            <v>214</v>
          </cell>
          <cell r="C1125">
            <v>3563</v>
          </cell>
          <cell r="D1125">
            <v>960.01</v>
          </cell>
          <cell r="E1125">
            <v>24</v>
          </cell>
          <cell r="F1125">
            <v>40205</v>
          </cell>
          <cell r="G1125">
            <v>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1187735</v>
          </cell>
          <cell r="M1125">
            <v>0</v>
          </cell>
          <cell r="N1125">
            <v>1187735</v>
          </cell>
          <cell r="O1125" t="str">
            <v>Процентные доход по другим счетам в ЦБРУ</v>
          </cell>
        </row>
        <row r="1126">
          <cell r="A1126">
            <v>9</v>
          </cell>
          <cell r="B1126">
            <v>214</v>
          </cell>
          <cell r="C1126">
            <v>5996</v>
          </cell>
          <cell r="D1126">
            <v>960.01</v>
          </cell>
          <cell r="E1126">
            <v>24</v>
          </cell>
          <cell r="F1126">
            <v>40205</v>
          </cell>
          <cell r="G1126">
            <v>0</v>
          </cell>
          <cell r="H1126">
            <v>4</v>
          </cell>
          <cell r="I1126">
            <v>0</v>
          </cell>
          <cell r="J1126">
            <v>0</v>
          </cell>
          <cell r="K1126">
            <v>0</v>
          </cell>
          <cell r="L1126">
            <v>1435035</v>
          </cell>
          <cell r="M1126">
            <v>0</v>
          </cell>
          <cell r="N1126">
            <v>1435035</v>
          </cell>
          <cell r="O1126" t="str">
            <v>Процентные доход по другим счетам в ЦБРУ</v>
          </cell>
        </row>
        <row r="1127">
          <cell r="A1127">
            <v>9</v>
          </cell>
          <cell r="B1127">
            <v>214</v>
          </cell>
          <cell r="C1127">
            <v>7783</v>
          </cell>
          <cell r="D1127">
            <v>960.01</v>
          </cell>
          <cell r="E1127">
            <v>24</v>
          </cell>
          <cell r="F1127">
            <v>40205</v>
          </cell>
          <cell r="G1127">
            <v>0</v>
          </cell>
          <cell r="H1127">
            <v>4</v>
          </cell>
          <cell r="I1127">
            <v>0</v>
          </cell>
          <cell r="J1127">
            <v>0</v>
          </cell>
          <cell r="K1127">
            <v>0</v>
          </cell>
          <cell r="L1127">
            <v>1478426</v>
          </cell>
          <cell r="M1127">
            <v>0</v>
          </cell>
          <cell r="N1127">
            <v>1478426</v>
          </cell>
          <cell r="O1127" t="str">
            <v>Процентные доход по другим счетам в ЦБРУ</v>
          </cell>
        </row>
        <row r="1128">
          <cell r="A1128">
            <v>9</v>
          </cell>
          <cell r="B1128">
            <v>214</v>
          </cell>
          <cell r="C1128">
            <v>7845</v>
          </cell>
          <cell r="D1128">
            <v>960.01</v>
          </cell>
          <cell r="E1128">
            <v>24</v>
          </cell>
          <cell r="F1128">
            <v>40205</v>
          </cell>
          <cell r="G1128">
            <v>0</v>
          </cell>
          <cell r="H1128">
            <v>4</v>
          </cell>
          <cell r="I1128">
            <v>0</v>
          </cell>
          <cell r="J1128">
            <v>0</v>
          </cell>
          <cell r="K1128">
            <v>0</v>
          </cell>
          <cell r="L1128">
            <v>961160</v>
          </cell>
          <cell r="M1128">
            <v>0</v>
          </cell>
          <cell r="N1128">
            <v>961160</v>
          </cell>
          <cell r="O1128" t="str">
            <v>Процентные доход по другим счетам в ЦБРУ</v>
          </cell>
        </row>
        <row r="1129">
          <cell r="A1129">
            <v>9</v>
          </cell>
          <cell r="B1129">
            <v>214</v>
          </cell>
          <cell r="C1129">
            <v>7948</v>
          </cell>
          <cell r="D1129">
            <v>960.01</v>
          </cell>
          <cell r="E1129">
            <v>24</v>
          </cell>
          <cell r="F1129">
            <v>40205</v>
          </cell>
          <cell r="G1129">
            <v>0</v>
          </cell>
          <cell r="H1129">
            <v>4</v>
          </cell>
          <cell r="I1129">
            <v>0</v>
          </cell>
          <cell r="J1129">
            <v>0</v>
          </cell>
          <cell r="K1129">
            <v>0</v>
          </cell>
          <cell r="L1129">
            <v>947272</v>
          </cell>
          <cell r="M1129">
            <v>0</v>
          </cell>
          <cell r="N1129">
            <v>947272</v>
          </cell>
          <cell r="O1129" t="str">
            <v>Процентные доход по другим счетам в ЦБРУ</v>
          </cell>
        </row>
        <row r="1130">
          <cell r="A1130">
            <v>9</v>
          </cell>
          <cell r="B1130">
            <v>214</v>
          </cell>
          <cell r="C1130">
            <v>8002</v>
          </cell>
          <cell r="D1130">
            <v>960.01</v>
          </cell>
          <cell r="E1130">
            <v>24</v>
          </cell>
          <cell r="F1130">
            <v>40205</v>
          </cell>
          <cell r="G1130">
            <v>0</v>
          </cell>
          <cell r="H1130">
            <v>4</v>
          </cell>
          <cell r="I1130">
            <v>0</v>
          </cell>
          <cell r="J1130">
            <v>0</v>
          </cell>
          <cell r="K1130">
            <v>0</v>
          </cell>
          <cell r="L1130">
            <v>604197</v>
          </cell>
          <cell r="M1130">
            <v>0</v>
          </cell>
          <cell r="N1130">
            <v>604197</v>
          </cell>
          <cell r="O1130" t="str">
            <v>Процентные доход по другим счетам в ЦБРУ</v>
          </cell>
        </row>
        <row r="1131">
          <cell r="A1131">
            <v>9</v>
          </cell>
          <cell r="B1131">
            <v>214</v>
          </cell>
          <cell r="C1131">
            <v>8104</v>
          </cell>
          <cell r="D1131">
            <v>960.01</v>
          </cell>
          <cell r="E1131">
            <v>24</v>
          </cell>
          <cell r="F1131">
            <v>40205</v>
          </cell>
          <cell r="G1131">
            <v>0</v>
          </cell>
          <cell r="H1131">
            <v>4</v>
          </cell>
          <cell r="I1131">
            <v>0</v>
          </cell>
          <cell r="J1131">
            <v>0</v>
          </cell>
          <cell r="K1131">
            <v>0</v>
          </cell>
          <cell r="L1131">
            <v>529176</v>
          </cell>
          <cell r="M1131">
            <v>0</v>
          </cell>
          <cell r="N1131">
            <v>529176</v>
          </cell>
          <cell r="O1131" t="str">
            <v>Процентные доход по другим счетам в ЦБРУ</v>
          </cell>
        </row>
        <row r="1132">
          <cell r="A1132">
            <v>9</v>
          </cell>
          <cell r="B1132">
            <v>214</v>
          </cell>
          <cell r="C1132">
            <v>8137</v>
          </cell>
          <cell r="D1132">
            <v>960.01</v>
          </cell>
          <cell r="E1132">
            <v>24</v>
          </cell>
          <cell r="F1132">
            <v>40205</v>
          </cell>
          <cell r="G1132">
            <v>0</v>
          </cell>
          <cell r="H1132">
            <v>4</v>
          </cell>
          <cell r="I1132">
            <v>0</v>
          </cell>
          <cell r="J1132">
            <v>0</v>
          </cell>
          <cell r="K1132">
            <v>0</v>
          </cell>
          <cell r="L1132">
            <v>626567</v>
          </cell>
          <cell r="M1132">
            <v>0</v>
          </cell>
          <cell r="N1132">
            <v>626567</v>
          </cell>
          <cell r="O1132" t="str">
            <v>Процентные доход по другим счетам в ЦБРУ</v>
          </cell>
        </row>
        <row r="1133">
          <cell r="A1133">
            <v>9</v>
          </cell>
          <cell r="B1133">
            <v>214</v>
          </cell>
          <cell r="C1133">
            <v>8298</v>
          </cell>
          <cell r="D1133">
            <v>960.01</v>
          </cell>
          <cell r="E1133">
            <v>24</v>
          </cell>
          <cell r="F1133">
            <v>40205</v>
          </cell>
          <cell r="G1133">
            <v>0</v>
          </cell>
          <cell r="H1133">
            <v>4</v>
          </cell>
          <cell r="I1133">
            <v>0</v>
          </cell>
          <cell r="J1133">
            <v>0</v>
          </cell>
          <cell r="K1133">
            <v>0</v>
          </cell>
          <cell r="L1133">
            <v>890608</v>
          </cell>
          <cell r="M1133">
            <v>0</v>
          </cell>
          <cell r="N1133">
            <v>890608</v>
          </cell>
          <cell r="O1133" t="str">
            <v>Процентные доход по другим счетам в ЦБРУ</v>
          </cell>
        </row>
        <row r="1134">
          <cell r="A1134">
            <v>9</v>
          </cell>
          <cell r="B1134">
            <v>214</v>
          </cell>
          <cell r="C1134">
            <v>8533</v>
          </cell>
          <cell r="D1134">
            <v>960.01</v>
          </cell>
          <cell r="E1134">
            <v>24</v>
          </cell>
          <cell r="F1134">
            <v>40205</v>
          </cell>
          <cell r="G1134">
            <v>0</v>
          </cell>
          <cell r="H1134">
            <v>4</v>
          </cell>
          <cell r="I1134">
            <v>0</v>
          </cell>
          <cell r="J1134">
            <v>0</v>
          </cell>
          <cell r="K1134">
            <v>0</v>
          </cell>
          <cell r="L1134">
            <v>289856</v>
          </cell>
          <cell r="M1134">
            <v>0</v>
          </cell>
          <cell r="N1134">
            <v>289856</v>
          </cell>
          <cell r="O1134" t="str">
            <v>Процентные доход по другим счетам в ЦБРУ</v>
          </cell>
        </row>
        <row r="1135">
          <cell r="A1135">
            <v>9</v>
          </cell>
          <cell r="B1135">
            <v>214</v>
          </cell>
          <cell r="C1135">
            <v>8659</v>
          </cell>
          <cell r="D1135">
            <v>960.01</v>
          </cell>
          <cell r="E1135">
            <v>24</v>
          </cell>
          <cell r="F1135">
            <v>40205</v>
          </cell>
          <cell r="G1135">
            <v>0</v>
          </cell>
          <cell r="H1135">
            <v>4</v>
          </cell>
          <cell r="I1135">
            <v>0</v>
          </cell>
          <cell r="J1135">
            <v>0</v>
          </cell>
          <cell r="K1135">
            <v>0</v>
          </cell>
          <cell r="L1135">
            <v>184768</v>
          </cell>
          <cell r="M1135">
            <v>0</v>
          </cell>
          <cell r="N1135">
            <v>184768</v>
          </cell>
          <cell r="O1135" t="str">
            <v>Процентные доход по другим счетам в ЦБРУ</v>
          </cell>
        </row>
        <row r="1136">
          <cell r="A1136">
            <v>9</v>
          </cell>
          <cell r="B1136">
            <v>214</v>
          </cell>
          <cell r="C1136">
            <v>214</v>
          </cell>
          <cell r="D1136">
            <v>960.04</v>
          </cell>
          <cell r="E1136">
            <v>24</v>
          </cell>
          <cell r="F1136">
            <v>40605</v>
          </cell>
          <cell r="G1136">
            <v>0</v>
          </cell>
          <cell r="H1136">
            <v>4</v>
          </cell>
          <cell r="I1136">
            <v>0</v>
          </cell>
          <cell r="J1136">
            <v>0</v>
          </cell>
          <cell r="K1136">
            <v>0</v>
          </cell>
          <cell r="L1136">
            <v>2146000</v>
          </cell>
          <cell r="M1136">
            <v>0</v>
          </cell>
          <cell r="N1136">
            <v>2146000</v>
          </cell>
          <cell r="O1136" t="str">
            <v>Процентные доходы по правительственным облигациям - ГКО</v>
          </cell>
        </row>
        <row r="1137">
          <cell r="A1137">
            <v>9</v>
          </cell>
          <cell r="B1137">
            <v>214</v>
          </cell>
          <cell r="C1137">
            <v>3563</v>
          </cell>
          <cell r="D1137">
            <v>960.04</v>
          </cell>
          <cell r="E1137">
            <v>24</v>
          </cell>
          <cell r="F1137">
            <v>40605</v>
          </cell>
          <cell r="G1137">
            <v>0</v>
          </cell>
          <cell r="H1137">
            <v>4</v>
          </cell>
          <cell r="I1137">
            <v>0</v>
          </cell>
          <cell r="J1137">
            <v>0</v>
          </cell>
          <cell r="K1137">
            <v>0</v>
          </cell>
          <cell r="L1137">
            <v>71930</v>
          </cell>
          <cell r="M1137">
            <v>0</v>
          </cell>
          <cell r="N1137">
            <v>71930</v>
          </cell>
          <cell r="O1137" t="str">
            <v>Процентные доходы по правительственным облигациям - ГКО</v>
          </cell>
        </row>
        <row r="1138">
          <cell r="A1138">
            <v>9</v>
          </cell>
          <cell r="B1138">
            <v>214</v>
          </cell>
          <cell r="C1138">
            <v>5996</v>
          </cell>
          <cell r="D1138">
            <v>960.04</v>
          </cell>
          <cell r="E1138">
            <v>24</v>
          </cell>
          <cell r="F1138">
            <v>40605</v>
          </cell>
          <cell r="G1138">
            <v>0</v>
          </cell>
          <cell r="H1138">
            <v>4</v>
          </cell>
          <cell r="I1138">
            <v>0</v>
          </cell>
          <cell r="J1138">
            <v>0</v>
          </cell>
          <cell r="K1138">
            <v>0</v>
          </cell>
          <cell r="L1138">
            <v>18700</v>
          </cell>
          <cell r="M1138">
            <v>0</v>
          </cell>
          <cell r="N1138">
            <v>18700</v>
          </cell>
          <cell r="O1138" t="str">
            <v>Процентные доходы по правительственным облигациям - ГКО</v>
          </cell>
        </row>
        <row r="1139">
          <cell r="A1139">
            <v>9</v>
          </cell>
          <cell r="B1139">
            <v>214</v>
          </cell>
          <cell r="C1139">
            <v>7783</v>
          </cell>
          <cell r="D1139">
            <v>960.04</v>
          </cell>
          <cell r="E1139">
            <v>24</v>
          </cell>
          <cell r="F1139">
            <v>40605</v>
          </cell>
          <cell r="G1139">
            <v>0</v>
          </cell>
          <cell r="H1139">
            <v>4</v>
          </cell>
          <cell r="I1139">
            <v>0</v>
          </cell>
          <cell r="J1139">
            <v>0</v>
          </cell>
          <cell r="K1139">
            <v>0</v>
          </cell>
          <cell r="L1139">
            <v>77020</v>
          </cell>
          <cell r="M1139">
            <v>0</v>
          </cell>
          <cell r="N1139">
            <v>77020</v>
          </cell>
          <cell r="O1139" t="str">
            <v>Процентные доходы по правительственным облигациям - ГКО</v>
          </cell>
        </row>
        <row r="1140">
          <cell r="A1140">
            <v>9</v>
          </cell>
          <cell r="B1140">
            <v>214</v>
          </cell>
          <cell r="C1140">
            <v>7845</v>
          </cell>
          <cell r="D1140">
            <v>960.04</v>
          </cell>
          <cell r="E1140">
            <v>24</v>
          </cell>
          <cell r="F1140">
            <v>40605</v>
          </cell>
          <cell r="G1140">
            <v>0</v>
          </cell>
          <cell r="H1140">
            <v>4</v>
          </cell>
          <cell r="I1140">
            <v>0</v>
          </cell>
          <cell r="J1140">
            <v>0</v>
          </cell>
          <cell r="K1140">
            <v>0</v>
          </cell>
          <cell r="L1140">
            <v>18750</v>
          </cell>
          <cell r="M1140">
            <v>0</v>
          </cell>
          <cell r="N1140">
            <v>18750</v>
          </cell>
          <cell r="O1140" t="str">
            <v>Процентные доходы по правительственным облигациям - ГКО</v>
          </cell>
        </row>
        <row r="1141">
          <cell r="A1141">
            <v>9</v>
          </cell>
          <cell r="B1141">
            <v>214</v>
          </cell>
          <cell r="C1141">
            <v>7948</v>
          </cell>
          <cell r="D1141">
            <v>960.04</v>
          </cell>
          <cell r="E1141">
            <v>24</v>
          </cell>
          <cell r="F1141">
            <v>40605</v>
          </cell>
          <cell r="G1141">
            <v>0</v>
          </cell>
          <cell r="H1141">
            <v>4</v>
          </cell>
          <cell r="I1141">
            <v>0</v>
          </cell>
          <cell r="J1141">
            <v>0</v>
          </cell>
          <cell r="K1141">
            <v>0</v>
          </cell>
          <cell r="L1141">
            <v>39660</v>
          </cell>
          <cell r="M1141">
            <v>0</v>
          </cell>
          <cell r="N1141">
            <v>39660</v>
          </cell>
          <cell r="O1141" t="str">
            <v>Процентные доходы по правительственным облигациям - ГКО</v>
          </cell>
        </row>
        <row r="1142">
          <cell r="A1142">
            <v>9</v>
          </cell>
          <cell r="B1142">
            <v>214</v>
          </cell>
          <cell r="C1142">
            <v>8104</v>
          </cell>
          <cell r="D1142">
            <v>960.04</v>
          </cell>
          <cell r="E1142">
            <v>24</v>
          </cell>
          <cell r="F1142">
            <v>40605</v>
          </cell>
          <cell r="G1142">
            <v>0</v>
          </cell>
          <cell r="H1142">
            <v>4</v>
          </cell>
          <cell r="I1142">
            <v>0</v>
          </cell>
          <cell r="J1142">
            <v>0</v>
          </cell>
          <cell r="K1142">
            <v>0</v>
          </cell>
          <cell r="L1142">
            <v>5210</v>
          </cell>
          <cell r="M1142">
            <v>0</v>
          </cell>
          <cell r="N1142">
            <v>5210</v>
          </cell>
          <cell r="O1142" t="str">
            <v>Процентные доходы по правительственным облигациям - ГКО</v>
          </cell>
        </row>
        <row r="1143">
          <cell r="A1143">
            <v>9</v>
          </cell>
          <cell r="B1143">
            <v>214</v>
          </cell>
          <cell r="C1143">
            <v>8137</v>
          </cell>
          <cell r="D1143">
            <v>960.04</v>
          </cell>
          <cell r="E1143">
            <v>24</v>
          </cell>
          <cell r="F1143">
            <v>40605</v>
          </cell>
          <cell r="G1143">
            <v>0</v>
          </cell>
          <cell r="H1143">
            <v>4</v>
          </cell>
          <cell r="I1143">
            <v>0</v>
          </cell>
          <cell r="J1143">
            <v>0</v>
          </cell>
          <cell r="K1143">
            <v>0</v>
          </cell>
          <cell r="L1143">
            <v>13670</v>
          </cell>
          <cell r="M1143">
            <v>0</v>
          </cell>
          <cell r="N1143">
            <v>13670</v>
          </cell>
          <cell r="O1143" t="str">
            <v>Процентные доходы по правительственным облигациям - ГКО</v>
          </cell>
        </row>
        <row r="1144">
          <cell r="A1144">
            <v>9</v>
          </cell>
          <cell r="B1144">
            <v>214</v>
          </cell>
          <cell r="C1144">
            <v>8298</v>
          </cell>
          <cell r="D1144">
            <v>960.04</v>
          </cell>
          <cell r="E1144">
            <v>24</v>
          </cell>
          <cell r="F1144">
            <v>40605</v>
          </cell>
          <cell r="G1144">
            <v>0</v>
          </cell>
          <cell r="H1144">
            <v>4</v>
          </cell>
          <cell r="I1144">
            <v>0</v>
          </cell>
          <cell r="J1144">
            <v>0</v>
          </cell>
          <cell r="K1144">
            <v>0</v>
          </cell>
          <cell r="L1144">
            <v>30</v>
          </cell>
          <cell r="M1144">
            <v>0</v>
          </cell>
          <cell r="N1144">
            <v>30</v>
          </cell>
          <cell r="O1144" t="str">
            <v>Процентные доходы по правительственным облигациям - ГКО</v>
          </cell>
        </row>
        <row r="1145">
          <cell r="A1145">
            <v>9</v>
          </cell>
          <cell r="B1145">
            <v>214</v>
          </cell>
          <cell r="C1145">
            <v>8659</v>
          </cell>
          <cell r="D1145">
            <v>960.04</v>
          </cell>
          <cell r="E1145">
            <v>24</v>
          </cell>
          <cell r="F1145">
            <v>40605</v>
          </cell>
          <cell r="G1145">
            <v>0</v>
          </cell>
          <cell r="H1145">
            <v>4</v>
          </cell>
          <cell r="I1145">
            <v>0</v>
          </cell>
          <cell r="J1145">
            <v>0</v>
          </cell>
          <cell r="K1145">
            <v>0</v>
          </cell>
          <cell r="L1145">
            <v>90030</v>
          </cell>
          <cell r="M1145">
            <v>0</v>
          </cell>
          <cell r="N1145">
            <v>90030</v>
          </cell>
          <cell r="O1145" t="str">
            <v>Процентные доходы по правительственным облигациям - ГКО</v>
          </cell>
        </row>
        <row r="1146">
          <cell r="A1146">
            <v>9</v>
          </cell>
          <cell r="B1146">
            <v>214</v>
          </cell>
          <cell r="C1146">
            <v>5996</v>
          </cell>
          <cell r="D1146">
            <v>960.12</v>
          </cell>
          <cell r="E1146">
            <v>24</v>
          </cell>
          <cell r="F1146">
            <v>42005</v>
          </cell>
          <cell r="G1146">
            <v>0</v>
          </cell>
          <cell r="H1146">
            <v>4</v>
          </cell>
          <cell r="I1146">
            <v>0</v>
          </cell>
          <cell r="J1146">
            <v>0</v>
          </cell>
          <cell r="K1146">
            <v>0</v>
          </cell>
          <cell r="L1146">
            <v>1045000</v>
          </cell>
          <cell r="M1146">
            <v>0</v>
          </cell>
          <cell r="N1146">
            <v>1045000</v>
          </cell>
          <cell r="O1146" t="str">
            <v>Проц-ные доходы по просроченным ссудам. предост. физ лицам</v>
          </cell>
        </row>
        <row r="1147">
          <cell r="A1147">
            <v>9</v>
          </cell>
          <cell r="B1147">
            <v>214</v>
          </cell>
          <cell r="C1147">
            <v>7783</v>
          </cell>
          <cell r="D1147">
            <v>960.12</v>
          </cell>
          <cell r="E1147">
            <v>24</v>
          </cell>
          <cell r="F1147">
            <v>42005</v>
          </cell>
          <cell r="G1147">
            <v>0</v>
          </cell>
          <cell r="H1147">
            <v>4</v>
          </cell>
          <cell r="I1147">
            <v>0</v>
          </cell>
          <cell r="J1147">
            <v>0</v>
          </cell>
          <cell r="K1147">
            <v>0</v>
          </cell>
          <cell r="L1147">
            <v>250850</v>
          </cell>
          <cell r="M1147">
            <v>0</v>
          </cell>
          <cell r="N1147">
            <v>250850</v>
          </cell>
          <cell r="O1147" t="str">
            <v>Проц-ные доходы по просроченным ссудам. предост. физ лицам</v>
          </cell>
        </row>
        <row r="1148">
          <cell r="A1148">
            <v>9</v>
          </cell>
          <cell r="B1148">
            <v>214</v>
          </cell>
          <cell r="C1148">
            <v>7845</v>
          </cell>
          <cell r="D1148">
            <v>960.12</v>
          </cell>
          <cell r="E1148">
            <v>24</v>
          </cell>
          <cell r="F1148">
            <v>42005</v>
          </cell>
          <cell r="G1148">
            <v>0</v>
          </cell>
          <cell r="H1148">
            <v>4</v>
          </cell>
          <cell r="I1148">
            <v>0</v>
          </cell>
          <cell r="J1148">
            <v>0</v>
          </cell>
          <cell r="K1148">
            <v>0</v>
          </cell>
          <cell r="L1148">
            <v>15000</v>
          </cell>
          <cell r="M1148">
            <v>0</v>
          </cell>
          <cell r="N1148">
            <v>15000</v>
          </cell>
          <cell r="O1148" t="str">
            <v>Проц-ные доходы по просроченным ссудам. предост. физ лицам</v>
          </cell>
        </row>
        <row r="1149">
          <cell r="A1149">
            <v>9</v>
          </cell>
          <cell r="B1149">
            <v>214</v>
          </cell>
          <cell r="C1149">
            <v>7948</v>
          </cell>
          <cell r="D1149">
            <v>960.12</v>
          </cell>
          <cell r="E1149">
            <v>24</v>
          </cell>
          <cell r="F1149">
            <v>42005</v>
          </cell>
          <cell r="G1149">
            <v>0</v>
          </cell>
          <cell r="H1149">
            <v>4</v>
          </cell>
          <cell r="I1149">
            <v>0</v>
          </cell>
          <cell r="J1149">
            <v>0</v>
          </cell>
          <cell r="K1149">
            <v>0</v>
          </cell>
          <cell r="L1149">
            <v>35818</v>
          </cell>
          <cell r="M1149">
            <v>0</v>
          </cell>
          <cell r="N1149">
            <v>35818</v>
          </cell>
          <cell r="O1149" t="str">
            <v>Проц-ные доходы по просроченным ссудам. предост. физ лицам</v>
          </cell>
        </row>
        <row r="1150">
          <cell r="A1150">
            <v>9</v>
          </cell>
          <cell r="B1150">
            <v>214</v>
          </cell>
          <cell r="C1150">
            <v>8104</v>
          </cell>
          <cell r="D1150">
            <v>960.12</v>
          </cell>
          <cell r="E1150">
            <v>24</v>
          </cell>
          <cell r="F1150">
            <v>42005</v>
          </cell>
          <cell r="G1150">
            <v>0</v>
          </cell>
          <cell r="H1150">
            <v>4</v>
          </cell>
          <cell r="I1150">
            <v>0</v>
          </cell>
          <cell r="J1150">
            <v>0</v>
          </cell>
          <cell r="K1150">
            <v>0</v>
          </cell>
          <cell r="L1150">
            <v>45750</v>
          </cell>
          <cell r="M1150">
            <v>0</v>
          </cell>
          <cell r="N1150">
            <v>45750</v>
          </cell>
          <cell r="O1150" t="str">
            <v>Процентные доходы по просроченным ссудам. предоставленным ча</v>
          </cell>
        </row>
        <row r="1151">
          <cell r="A1151">
            <v>9</v>
          </cell>
          <cell r="B1151">
            <v>214</v>
          </cell>
          <cell r="C1151">
            <v>8137</v>
          </cell>
          <cell r="D1151">
            <v>960.12</v>
          </cell>
          <cell r="E1151">
            <v>24</v>
          </cell>
          <cell r="F1151">
            <v>42005</v>
          </cell>
          <cell r="G1151">
            <v>0</v>
          </cell>
          <cell r="H1151">
            <v>4</v>
          </cell>
          <cell r="I1151">
            <v>0</v>
          </cell>
          <cell r="J1151">
            <v>0</v>
          </cell>
          <cell r="K1151">
            <v>0</v>
          </cell>
          <cell r="L1151">
            <v>31000</v>
          </cell>
          <cell r="M1151">
            <v>0</v>
          </cell>
          <cell r="N1151">
            <v>31000</v>
          </cell>
          <cell r="O1151" t="str">
            <v>Процентные доходы по долгосрочным ссудам. предоставленным ча</v>
          </cell>
        </row>
        <row r="1152">
          <cell r="A1152">
            <v>9</v>
          </cell>
          <cell r="B1152">
            <v>214</v>
          </cell>
          <cell r="C1152">
            <v>8659</v>
          </cell>
          <cell r="D1152">
            <v>960.12</v>
          </cell>
          <cell r="E1152">
            <v>24</v>
          </cell>
          <cell r="F1152">
            <v>42005</v>
          </cell>
          <cell r="G1152">
            <v>0</v>
          </cell>
          <cell r="H1152">
            <v>4</v>
          </cell>
          <cell r="I1152">
            <v>0</v>
          </cell>
          <cell r="J1152">
            <v>0</v>
          </cell>
          <cell r="K1152">
            <v>0</v>
          </cell>
          <cell r="L1152">
            <v>155100</v>
          </cell>
          <cell r="M1152">
            <v>0</v>
          </cell>
          <cell r="N1152">
            <v>155100</v>
          </cell>
          <cell r="O1152" t="str">
            <v>Процентные доходы по долгосрочным ссудам. предоставленным ча</v>
          </cell>
        </row>
        <row r="1153">
          <cell r="A1153">
            <v>9</v>
          </cell>
          <cell r="B1153">
            <v>214</v>
          </cell>
          <cell r="C1153">
            <v>3563</v>
          </cell>
          <cell r="D1153">
            <v>960.19</v>
          </cell>
          <cell r="E1153">
            <v>24</v>
          </cell>
          <cell r="F1153">
            <v>44301</v>
          </cell>
          <cell r="G1153">
            <v>0</v>
          </cell>
          <cell r="H1153">
            <v>4</v>
          </cell>
          <cell r="I1153">
            <v>0</v>
          </cell>
          <cell r="J1153">
            <v>0</v>
          </cell>
          <cell r="K1153">
            <v>0</v>
          </cell>
          <cell r="L1153">
            <v>216839.14</v>
          </cell>
          <cell r="M1153">
            <v>0</v>
          </cell>
          <cell r="N1153">
            <v>216839.14</v>
          </cell>
          <cell r="O1153" t="str">
            <v>Процентные доходы по долгосрочным ссудам. предоставленным ча</v>
          </cell>
        </row>
        <row r="1154">
          <cell r="A1154">
            <v>9</v>
          </cell>
          <cell r="B1154">
            <v>214</v>
          </cell>
          <cell r="C1154">
            <v>5996</v>
          </cell>
          <cell r="D1154">
            <v>960.19</v>
          </cell>
          <cell r="E1154">
            <v>24</v>
          </cell>
          <cell r="F1154">
            <v>44301</v>
          </cell>
          <cell r="G1154">
            <v>0</v>
          </cell>
          <cell r="H1154">
            <v>4</v>
          </cell>
          <cell r="I1154">
            <v>0</v>
          </cell>
          <cell r="J1154">
            <v>0</v>
          </cell>
          <cell r="K1154">
            <v>0</v>
          </cell>
          <cell r="L1154">
            <v>63784</v>
          </cell>
          <cell r="M1154">
            <v>0</v>
          </cell>
          <cell r="N1154">
            <v>63784</v>
          </cell>
          <cell r="O1154" t="str">
            <v>Процентные доходы по долгосрочным ссудам. предоставленным ча</v>
          </cell>
        </row>
        <row r="1155">
          <cell r="A1155">
            <v>9</v>
          </cell>
          <cell r="B1155">
            <v>214</v>
          </cell>
          <cell r="C1155">
            <v>7783</v>
          </cell>
          <cell r="D1155">
            <v>960.19</v>
          </cell>
          <cell r="E1155">
            <v>24</v>
          </cell>
          <cell r="F1155">
            <v>44301</v>
          </cell>
          <cell r="G1155">
            <v>0</v>
          </cell>
          <cell r="H1155">
            <v>4</v>
          </cell>
          <cell r="I1155">
            <v>0</v>
          </cell>
          <cell r="J1155">
            <v>0</v>
          </cell>
          <cell r="K1155">
            <v>0</v>
          </cell>
          <cell r="L1155">
            <v>189274.14</v>
          </cell>
          <cell r="M1155">
            <v>0</v>
          </cell>
          <cell r="N1155">
            <v>189274.14</v>
          </cell>
          <cell r="O1155" t="str">
            <v>Процентные доходы по долгосрочным ссудам. предоставленным ча</v>
          </cell>
        </row>
        <row r="1156">
          <cell r="A1156">
            <v>9</v>
          </cell>
          <cell r="B1156">
            <v>214</v>
          </cell>
          <cell r="C1156">
            <v>7845</v>
          </cell>
          <cell r="D1156">
            <v>960.19</v>
          </cell>
          <cell r="E1156">
            <v>24</v>
          </cell>
          <cell r="F1156">
            <v>44301</v>
          </cell>
          <cell r="G1156">
            <v>0</v>
          </cell>
          <cell r="H1156">
            <v>4</v>
          </cell>
          <cell r="I1156">
            <v>0</v>
          </cell>
          <cell r="J1156">
            <v>0</v>
          </cell>
          <cell r="K1156">
            <v>0</v>
          </cell>
          <cell r="L1156">
            <v>210149.46</v>
          </cell>
          <cell r="M1156">
            <v>0</v>
          </cell>
          <cell r="N1156">
            <v>210149.46</v>
          </cell>
          <cell r="O1156" t="str">
            <v>Процентные доходы по долгосрочным ссудам. предоставленным ча</v>
          </cell>
        </row>
        <row r="1157">
          <cell r="A1157">
            <v>9</v>
          </cell>
          <cell r="B1157">
            <v>214</v>
          </cell>
          <cell r="C1157">
            <v>7948</v>
          </cell>
          <cell r="D1157">
            <v>960.19</v>
          </cell>
          <cell r="E1157">
            <v>24</v>
          </cell>
          <cell r="F1157">
            <v>44301</v>
          </cell>
          <cell r="G1157">
            <v>0</v>
          </cell>
          <cell r="H1157">
            <v>4</v>
          </cell>
          <cell r="I1157">
            <v>0</v>
          </cell>
          <cell r="J1157">
            <v>0</v>
          </cell>
          <cell r="K1157">
            <v>0</v>
          </cell>
          <cell r="L1157">
            <v>57046</v>
          </cell>
          <cell r="M1157">
            <v>0</v>
          </cell>
          <cell r="N1157">
            <v>57046</v>
          </cell>
          <cell r="O1157" t="str">
            <v>Процентные доходы по долгосрочным ссудам. предоставленным ча</v>
          </cell>
        </row>
        <row r="1158">
          <cell r="A1158">
            <v>9</v>
          </cell>
          <cell r="B1158">
            <v>214</v>
          </cell>
          <cell r="C1158">
            <v>8002</v>
          </cell>
          <cell r="D1158">
            <v>960.19</v>
          </cell>
          <cell r="E1158">
            <v>24</v>
          </cell>
          <cell r="F1158">
            <v>44301</v>
          </cell>
          <cell r="G1158">
            <v>0</v>
          </cell>
          <cell r="H1158">
            <v>4</v>
          </cell>
          <cell r="I1158">
            <v>0</v>
          </cell>
          <cell r="J1158">
            <v>0</v>
          </cell>
          <cell r="K1158">
            <v>0</v>
          </cell>
          <cell r="L1158">
            <v>55983</v>
          </cell>
          <cell r="M1158">
            <v>0</v>
          </cell>
          <cell r="N1158">
            <v>55983</v>
          </cell>
          <cell r="O1158" t="str">
            <v>Процентные доходы по долгосрочным ссудам. предоставленным ча</v>
          </cell>
        </row>
        <row r="1159">
          <cell r="A1159">
            <v>9</v>
          </cell>
          <cell r="B1159">
            <v>214</v>
          </cell>
          <cell r="C1159">
            <v>8104</v>
          </cell>
          <cell r="D1159">
            <v>960.19</v>
          </cell>
          <cell r="E1159">
            <v>24</v>
          </cell>
          <cell r="F1159">
            <v>44301</v>
          </cell>
          <cell r="G1159">
            <v>0</v>
          </cell>
          <cell r="H1159">
            <v>4</v>
          </cell>
          <cell r="I1159">
            <v>0</v>
          </cell>
          <cell r="J1159">
            <v>0</v>
          </cell>
          <cell r="K1159">
            <v>0</v>
          </cell>
          <cell r="L1159">
            <v>48332.5</v>
          </cell>
          <cell r="M1159">
            <v>0</v>
          </cell>
          <cell r="N1159">
            <v>48332.5</v>
          </cell>
          <cell r="O1159" t="str">
            <v>Процентные доходы по долгосрочным ссудам. предоставленным ча</v>
          </cell>
        </row>
        <row r="1160">
          <cell r="A1160">
            <v>9</v>
          </cell>
          <cell r="B1160">
            <v>214</v>
          </cell>
          <cell r="C1160">
            <v>8137</v>
          </cell>
          <cell r="D1160">
            <v>960.19</v>
          </cell>
          <cell r="E1160">
            <v>24</v>
          </cell>
          <cell r="F1160">
            <v>44301</v>
          </cell>
          <cell r="G1160">
            <v>0</v>
          </cell>
          <cell r="H1160">
            <v>4</v>
          </cell>
          <cell r="I1160">
            <v>0</v>
          </cell>
          <cell r="J1160">
            <v>0</v>
          </cell>
          <cell r="K1160">
            <v>0</v>
          </cell>
          <cell r="L1160">
            <v>79637.600000000006</v>
          </cell>
          <cell r="M1160">
            <v>0</v>
          </cell>
          <cell r="N1160">
            <v>79637.600000000006</v>
          </cell>
          <cell r="O1160" t="str">
            <v>Процентные доходы по долгосрочным ссудам. предоставленным ча</v>
          </cell>
        </row>
        <row r="1161">
          <cell r="A1161">
            <v>9</v>
          </cell>
          <cell r="B1161">
            <v>214</v>
          </cell>
          <cell r="C1161">
            <v>8298</v>
          </cell>
          <cell r="D1161">
            <v>960.19</v>
          </cell>
          <cell r="E1161">
            <v>24</v>
          </cell>
          <cell r="F1161">
            <v>44301</v>
          </cell>
          <cell r="G1161">
            <v>0</v>
          </cell>
          <cell r="H1161">
            <v>4</v>
          </cell>
          <cell r="I1161">
            <v>0</v>
          </cell>
          <cell r="J1161">
            <v>0</v>
          </cell>
          <cell r="K1161">
            <v>0</v>
          </cell>
          <cell r="L1161">
            <v>82898</v>
          </cell>
          <cell r="M1161">
            <v>0</v>
          </cell>
          <cell r="N1161">
            <v>82898</v>
          </cell>
          <cell r="O1161" t="str">
            <v>Процентные доходы по долгосрочным ссудам. предоставленным ча</v>
          </cell>
        </row>
        <row r="1162">
          <cell r="A1162">
            <v>9</v>
          </cell>
          <cell r="B1162">
            <v>214</v>
          </cell>
          <cell r="C1162">
            <v>8533</v>
          </cell>
          <cell r="D1162">
            <v>960.19</v>
          </cell>
          <cell r="E1162">
            <v>24</v>
          </cell>
          <cell r="F1162">
            <v>44301</v>
          </cell>
          <cell r="G1162">
            <v>0</v>
          </cell>
          <cell r="H1162">
            <v>4</v>
          </cell>
          <cell r="I1162">
            <v>0</v>
          </cell>
          <cell r="J1162">
            <v>0</v>
          </cell>
          <cell r="K1162">
            <v>0</v>
          </cell>
          <cell r="L1162">
            <v>31583</v>
          </cell>
          <cell r="M1162">
            <v>0</v>
          </cell>
          <cell r="N1162">
            <v>31583</v>
          </cell>
          <cell r="O1162" t="str">
            <v>Процентные доходы по долгосрочным ссудам. предоставленным ча</v>
          </cell>
        </row>
        <row r="1163">
          <cell r="A1163">
            <v>9</v>
          </cell>
          <cell r="B1163">
            <v>214</v>
          </cell>
          <cell r="C1163">
            <v>8659</v>
          </cell>
          <cell r="D1163">
            <v>960.19</v>
          </cell>
          <cell r="E1163">
            <v>24</v>
          </cell>
          <cell r="F1163">
            <v>44301</v>
          </cell>
          <cell r="G1163">
            <v>0</v>
          </cell>
          <cell r="H1163">
            <v>4</v>
          </cell>
          <cell r="I1163">
            <v>0</v>
          </cell>
          <cell r="J1163">
            <v>0</v>
          </cell>
          <cell r="K1163">
            <v>0</v>
          </cell>
          <cell r="L1163">
            <v>98593</v>
          </cell>
          <cell r="M1163">
            <v>0</v>
          </cell>
          <cell r="N1163">
            <v>98593</v>
          </cell>
          <cell r="O1163" t="str">
            <v>Процентные доходы по долгосрочным ссудам. предоставленным ча</v>
          </cell>
        </row>
        <row r="1164">
          <cell r="A1164">
            <v>9</v>
          </cell>
          <cell r="B1164">
            <v>214</v>
          </cell>
          <cell r="C1164">
            <v>3563</v>
          </cell>
          <cell r="D1164">
            <v>960.24</v>
          </cell>
          <cell r="E1164">
            <v>24</v>
          </cell>
          <cell r="F1164">
            <v>45209</v>
          </cell>
          <cell r="G1164">
            <v>0</v>
          </cell>
          <cell r="H1164">
            <v>4</v>
          </cell>
          <cell r="I1164">
            <v>0</v>
          </cell>
          <cell r="J1164">
            <v>0</v>
          </cell>
          <cell r="K1164">
            <v>0</v>
          </cell>
          <cell r="L1164">
            <v>1000</v>
          </cell>
          <cell r="M1164">
            <v>0</v>
          </cell>
          <cell r="N1164">
            <v>1000</v>
          </cell>
          <cell r="O1164" t="str">
            <v>Доходы от комиссии и платы за услуги-Счета купли/продажи цен</v>
          </cell>
        </row>
        <row r="1165">
          <cell r="A1165">
            <v>9</v>
          </cell>
          <cell r="B1165">
            <v>214</v>
          </cell>
          <cell r="C1165">
            <v>3563</v>
          </cell>
          <cell r="D1165">
            <v>960.27</v>
          </cell>
          <cell r="E1165">
            <v>24</v>
          </cell>
          <cell r="F1165">
            <v>45249.01</v>
          </cell>
          <cell r="G1165">
            <v>0</v>
          </cell>
          <cell r="H1165">
            <v>4</v>
          </cell>
          <cell r="I1165">
            <v>0</v>
          </cell>
          <cell r="J1165">
            <v>0</v>
          </cell>
          <cell r="K1165">
            <v>0</v>
          </cell>
          <cell r="L1165">
            <v>1536103.29</v>
          </cell>
          <cell r="M1165">
            <v>0</v>
          </cell>
          <cell r="N1165">
            <v>1536103.29</v>
          </cell>
          <cell r="O1165" t="str">
            <v>Комиссионные и местные платежи от населения</v>
          </cell>
        </row>
        <row r="1166">
          <cell r="A1166">
            <v>9</v>
          </cell>
          <cell r="B1166">
            <v>214</v>
          </cell>
          <cell r="C1166">
            <v>7783</v>
          </cell>
          <cell r="D1166">
            <v>960.27</v>
          </cell>
          <cell r="E1166">
            <v>24</v>
          </cell>
          <cell r="F1166">
            <v>45249.01</v>
          </cell>
          <cell r="G1166">
            <v>0</v>
          </cell>
          <cell r="H1166">
            <v>4</v>
          </cell>
          <cell r="I1166">
            <v>0</v>
          </cell>
          <cell r="J1166">
            <v>0</v>
          </cell>
          <cell r="K1166">
            <v>0</v>
          </cell>
          <cell r="L1166">
            <v>591291.89</v>
          </cell>
          <cell r="M1166">
            <v>0</v>
          </cell>
          <cell r="N1166">
            <v>591291.89</v>
          </cell>
          <cell r="O1166" t="str">
            <v>Комиссионные и местные платежи от населения</v>
          </cell>
        </row>
        <row r="1167">
          <cell r="A1167">
            <v>9</v>
          </cell>
          <cell r="B1167">
            <v>214</v>
          </cell>
          <cell r="C1167">
            <v>7845</v>
          </cell>
          <cell r="D1167">
            <v>960.27</v>
          </cell>
          <cell r="E1167">
            <v>24</v>
          </cell>
          <cell r="F1167">
            <v>45249.01</v>
          </cell>
          <cell r="G1167">
            <v>0</v>
          </cell>
          <cell r="H1167">
            <v>4</v>
          </cell>
          <cell r="I1167">
            <v>0</v>
          </cell>
          <cell r="J1167">
            <v>0</v>
          </cell>
          <cell r="K1167">
            <v>0</v>
          </cell>
          <cell r="L1167">
            <v>95077.36</v>
          </cell>
          <cell r="M1167">
            <v>0</v>
          </cell>
          <cell r="N1167">
            <v>95077.36</v>
          </cell>
          <cell r="O1167" t="str">
            <v>Комиссионные и местные платежи от населения</v>
          </cell>
        </row>
        <row r="1168">
          <cell r="A1168">
            <v>9</v>
          </cell>
          <cell r="B1168">
            <v>214</v>
          </cell>
          <cell r="C1168">
            <v>7948</v>
          </cell>
          <cell r="D1168">
            <v>960.27</v>
          </cell>
          <cell r="E1168">
            <v>24</v>
          </cell>
          <cell r="F1168">
            <v>45249.01</v>
          </cell>
          <cell r="G1168">
            <v>0</v>
          </cell>
          <cell r="H1168">
            <v>4</v>
          </cell>
          <cell r="I1168">
            <v>0</v>
          </cell>
          <cell r="J1168">
            <v>0</v>
          </cell>
          <cell r="K1168">
            <v>0</v>
          </cell>
          <cell r="L1168">
            <v>189352.97</v>
          </cell>
          <cell r="M1168">
            <v>0</v>
          </cell>
          <cell r="N1168">
            <v>189352.97</v>
          </cell>
          <cell r="O1168" t="str">
            <v>Комиссионные и местные платежи от населения</v>
          </cell>
        </row>
        <row r="1169">
          <cell r="A1169">
            <v>9</v>
          </cell>
          <cell r="B1169">
            <v>214</v>
          </cell>
          <cell r="C1169">
            <v>8298</v>
          </cell>
          <cell r="D1169">
            <v>960.27</v>
          </cell>
          <cell r="E1169">
            <v>24</v>
          </cell>
          <cell r="F1169">
            <v>45249.01</v>
          </cell>
          <cell r="G1169">
            <v>0</v>
          </cell>
          <cell r="H1169">
            <v>4</v>
          </cell>
          <cell r="I1169">
            <v>0</v>
          </cell>
          <cell r="J1169">
            <v>0</v>
          </cell>
          <cell r="K1169">
            <v>0</v>
          </cell>
          <cell r="L1169">
            <v>353022.43</v>
          </cell>
          <cell r="M1169">
            <v>0</v>
          </cell>
          <cell r="N1169">
            <v>353022.43</v>
          </cell>
          <cell r="O1169" t="str">
            <v>Комиссионные и местные платежи от населения</v>
          </cell>
        </row>
        <row r="1170">
          <cell r="A1170">
            <v>9</v>
          </cell>
          <cell r="B1170">
            <v>214</v>
          </cell>
          <cell r="C1170">
            <v>8533</v>
          </cell>
          <cell r="D1170">
            <v>960.27</v>
          </cell>
          <cell r="E1170">
            <v>24</v>
          </cell>
          <cell r="F1170">
            <v>45249.01</v>
          </cell>
          <cell r="G1170">
            <v>0</v>
          </cell>
          <cell r="H1170">
            <v>4</v>
          </cell>
          <cell r="I1170">
            <v>0</v>
          </cell>
          <cell r="J1170">
            <v>0</v>
          </cell>
          <cell r="K1170">
            <v>0</v>
          </cell>
          <cell r="L1170">
            <v>522872</v>
          </cell>
          <cell r="M1170">
            <v>0</v>
          </cell>
          <cell r="N1170">
            <v>522872</v>
          </cell>
          <cell r="O1170" t="str">
            <v>Комиссионные и местные платежи от населения</v>
          </cell>
        </row>
        <row r="1171">
          <cell r="A1171">
            <v>9</v>
          </cell>
          <cell r="B1171">
            <v>214</v>
          </cell>
          <cell r="C1171">
            <v>8659</v>
          </cell>
          <cell r="D1171">
            <v>960.27</v>
          </cell>
          <cell r="E1171">
            <v>24</v>
          </cell>
          <cell r="F1171">
            <v>45249.01</v>
          </cell>
          <cell r="G1171">
            <v>0</v>
          </cell>
          <cell r="H1171">
            <v>4</v>
          </cell>
          <cell r="I1171">
            <v>0</v>
          </cell>
          <cell r="J1171">
            <v>0</v>
          </cell>
          <cell r="K1171">
            <v>0</v>
          </cell>
          <cell r="L1171">
            <v>163327</v>
          </cell>
          <cell r="M1171">
            <v>0</v>
          </cell>
          <cell r="N1171">
            <v>163327</v>
          </cell>
          <cell r="O1171" t="str">
            <v>Комиссионные и местные платежи от населения</v>
          </cell>
        </row>
        <row r="1172">
          <cell r="A1172">
            <v>9</v>
          </cell>
          <cell r="B1172">
            <v>214</v>
          </cell>
          <cell r="C1172">
            <v>5996</v>
          </cell>
          <cell r="D1172">
            <v>960.29</v>
          </cell>
          <cell r="E1172">
            <v>24</v>
          </cell>
          <cell r="F1172">
            <v>45257</v>
          </cell>
          <cell r="G1172">
            <v>0</v>
          </cell>
          <cell r="H1172">
            <v>4</v>
          </cell>
          <cell r="I1172">
            <v>0</v>
          </cell>
          <cell r="J1172">
            <v>0</v>
          </cell>
          <cell r="K1172">
            <v>0</v>
          </cell>
          <cell r="L1172">
            <v>822762.08</v>
          </cell>
          <cell r="M1172">
            <v>0</v>
          </cell>
          <cell r="N1172">
            <v>822762.08</v>
          </cell>
          <cell r="O1172" t="str">
            <v>Комиссионные доход и доход от услуг по инкассовым операциям</v>
          </cell>
        </row>
        <row r="1173">
          <cell r="A1173">
            <v>9</v>
          </cell>
          <cell r="B1173">
            <v>214</v>
          </cell>
          <cell r="C1173">
            <v>7845</v>
          </cell>
          <cell r="D1173">
            <v>960.29</v>
          </cell>
          <cell r="E1173">
            <v>24</v>
          </cell>
          <cell r="F1173">
            <v>45257</v>
          </cell>
          <cell r="G1173">
            <v>0</v>
          </cell>
          <cell r="H1173">
            <v>4</v>
          </cell>
          <cell r="I1173">
            <v>0</v>
          </cell>
          <cell r="J1173">
            <v>0</v>
          </cell>
          <cell r="K1173">
            <v>0</v>
          </cell>
          <cell r="L1173">
            <v>143896.99</v>
          </cell>
          <cell r="M1173">
            <v>0</v>
          </cell>
          <cell r="N1173">
            <v>143896.99</v>
          </cell>
          <cell r="O1173" t="str">
            <v>Комиссионные доход и доход от услуг по инкассовым операциям</v>
          </cell>
        </row>
        <row r="1174">
          <cell r="A1174">
            <v>9</v>
          </cell>
          <cell r="B1174">
            <v>214</v>
          </cell>
          <cell r="C1174">
            <v>8002</v>
          </cell>
          <cell r="D1174">
            <v>960.29</v>
          </cell>
          <cell r="E1174">
            <v>24</v>
          </cell>
          <cell r="F1174">
            <v>45257</v>
          </cell>
          <cell r="G1174">
            <v>0</v>
          </cell>
          <cell r="H1174">
            <v>4</v>
          </cell>
          <cell r="I1174">
            <v>0</v>
          </cell>
          <cell r="J1174">
            <v>0</v>
          </cell>
          <cell r="K1174">
            <v>0</v>
          </cell>
          <cell r="L1174">
            <v>222745</v>
          </cell>
          <cell r="M1174">
            <v>0</v>
          </cell>
          <cell r="N1174">
            <v>222745</v>
          </cell>
          <cell r="O1174" t="str">
            <v>Комиссионные доход и доход от услуг по инкассовым операциям</v>
          </cell>
        </row>
        <row r="1175">
          <cell r="A1175">
            <v>9</v>
          </cell>
          <cell r="B1175">
            <v>214</v>
          </cell>
          <cell r="C1175">
            <v>8104</v>
          </cell>
          <cell r="D1175">
            <v>960.29</v>
          </cell>
          <cell r="E1175">
            <v>24</v>
          </cell>
          <cell r="F1175">
            <v>45257</v>
          </cell>
          <cell r="G1175">
            <v>0</v>
          </cell>
          <cell r="H1175">
            <v>4</v>
          </cell>
          <cell r="I1175">
            <v>0</v>
          </cell>
          <cell r="J1175">
            <v>0</v>
          </cell>
          <cell r="K1175">
            <v>0</v>
          </cell>
          <cell r="L1175">
            <v>60620</v>
          </cell>
          <cell r="M1175">
            <v>0</v>
          </cell>
          <cell r="N1175">
            <v>60620</v>
          </cell>
          <cell r="O1175" t="str">
            <v>Комиссионные доход и доход от услуг по инкассовым операциям</v>
          </cell>
        </row>
        <row r="1176">
          <cell r="A1176">
            <v>9</v>
          </cell>
          <cell r="B1176">
            <v>214</v>
          </cell>
          <cell r="C1176">
            <v>8533</v>
          </cell>
          <cell r="D1176">
            <v>960.29</v>
          </cell>
          <cell r="E1176">
            <v>24</v>
          </cell>
          <cell r="F1176">
            <v>45257</v>
          </cell>
          <cell r="G1176">
            <v>0</v>
          </cell>
          <cell r="H1176">
            <v>4</v>
          </cell>
          <cell r="I1176">
            <v>0</v>
          </cell>
          <cell r="J1176">
            <v>0</v>
          </cell>
          <cell r="K1176">
            <v>0</v>
          </cell>
          <cell r="L1176">
            <v>53396.94</v>
          </cell>
          <cell r="M1176">
            <v>0</v>
          </cell>
          <cell r="N1176">
            <v>53396.94</v>
          </cell>
          <cell r="O1176" t="str">
            <v>Комиссионные доход и доход от услуг по инкассовым операциям</v>
          </cell>
        </row>
        <row r="1177">
          <cell r="A1177">
            <v>9</v>
          </cell>
          <cell r="B1177">
            <v>214</v>
          </cell>
          <cell r="C1177">
            <v>8659</v>
          </cell>
          <cell r="D1177">
            <v>960.29</v>
          </cell>
          <cell r="E1177">
            <v>24</v>
          </cell>
          <cell r="F1177">
            <v>45257</v>
          </cell>
          <cell r="G1177">
            <v>0</v>
          </cell>
          <cell r="H1177">
            <v>4</v>
          </cell>
          <cell r="I1177">
            <v>0</v>
          </cell>
          <cell r="J1177">
            <v>0</v>
          </cell>
          <cell r="K1177">
            <v>0</v>
          </cell>
          <cell r="L1177">
            <v>60278.5</v>
          </cell>
          <cell r="M1177">
            <v>0</v>
          </cell>
          <cell r="N1177">
            <v>60278.5</v>
          </cell>
          <cell r="O1177" t="str">
            <v>Комиссионные доход и доход от услуг по инкассовым операциям</v>
          </cell>
        </row>
        <row r="1178">
          <cell r="A1178">
            <v>9</v>
          </cell>
          <cell r="B1178">
            <v>214</v>
          </cell>
          <cell r="C1178">
            <v>3563</v>
          </cell>
          <cell r="D1178">
            <v>960.3</v>
          </cell>
          <cell r="E1178">
            <v>24</v>
          </cell>
          <cell r="F1178">
            <v>45294.01</v>
          </cell>
          <cell r="G1178">
            <v>0</v>
          </cell>
          <cell r="H1178">
            <v>4</v>
          </cell>
          <cell r="I1178">
            <v>0</v>
          </cell>
          <cell r="J1178">
            <v>0</v>
          </cell>
          <cell r="K1178">
            <v>0</v>
          </cell>
          <cell r="L1178">
            <v>2310164</v>
          </cell>
          <cell r="M1178">
            <v>0</v>
          </cell>
          <cell r="N1178">
            <v>2310164</v>
          </cell>
          <cell r="O1178" t="str">
            <v>Другие доходы от комиссии и услуг- от продаже лотерейным бил</v>
          </cell>
        </row>
        <row r="1179">
          <cell r="A1179">
            <v>9</v>
          </cell>
          <cell r="B1179">
            <v>214</v>
          </cell>
          <cell r="C1179">
            <v>5996</v>
          </cell>
          <cell r="D1179">
            <v>960.3</v>
          </cell>
          <cell r="E1179">
            <v>24</v>
          </cell>
          <cell r="F1179">
            <v>45294.01</v>
          </cell>
          <cell r="G1179">
            <v>0</v>
          </cell>
          <cell r="H1179">
            <v>4</v>
          </cell>
          <cell r="I1179">
            <v>0</v>
          </cell>
          <cell r="J1179">
            <v>0</v>
          </cell>
          <cell r="K1179">
            <v>0</v>
          </cell>
          <cell r="L1179">
            <v>2110741</v>
          </cell>
          <cell r="M1179">
            <v>0</v>
          </cell>
          <cell r="N1179">
            <v>2110741</v>
          </cell>
          <cell r="O1179" t="str">
            <v>Другие доходы от комиссии и услуг- от продаже лотерейным бил</v>
          </cell>
        </row>
        <row r="1180">
          <cell r="A1180">
            <v>9</v>
          </cell>
          <cell r="B1180">
            <v>214</v>
          </cell>
          <cell r="C1180">
            <v>7783</v>
          </cell>
          <cell r="D1180">
            <v>960.3</v>
          </cell>
          <cell r="E1180">
            <v>24</v>
          </cell>
          <cell r="F1180">
            <v>45294.01</v>
          </cell>
          <cell r="G1180">
            <v>0</v>
          </cell>
          <cell r="H1180">
            <v>4</v>
          </cell>
          <cell r="I1180">
            <v>0</v>
          </cell>
          <cell r="J1180">
            <v>0</v>
          </cell>
          <cell r="K1180">
            <v>0</v>
          </cell>
          <cell r="L1180">
            <v>1864969</v>
          </cell>
          <cell r="M1180">
            <v>0</v>
          </cell>
          <cell r="N1180">
            <v>1864969</v>
          </cell>
          <cell r="O1180" t="str">
            <v>Другие доходы от комиссии и услуг- от продаже лотерейным бил</v>
          </cell>
        </row>
        <row r="1181">
          <cell r="A1181">
            <v>9</v>
          </cell>
          <cell r="B1181">
            <v>214</v>
          </cell>
          <cell r="C1181">
            <v>7845</v>
          </cell>
          <cell r="D1181">
            <v>960.3</v>
          </cell>
          <cell r="E1181">
            <v>24</v>
          </cell>
          <cell r="F1181">
            <v>45294.01</v>
          </cell>
          <cell r="G1181">
            <v>0</v>
          </cell>
          <cell r="H1181">
            <v>4</v>
          </cell>
          <cell r="I1181">
            <v>0</v>
          </cell>
          <cell r="J1181">
            <v>0</v>
          </cell>
          <cell r="K1181">
            <v>0</v>
          </cell>
          <cell r="L1181">
            <v>2627415</v>
          </cell>
          <cell r="M1181">
            <v>0</v>
          </cell>
          <cell r="N1181">
            <v>2627415</v>
          </cell>
          <cell r="O1181" t="str">
            <v>Другие доходы от комиссии и услуг- от продаже лотерейным бил</v>
          </cell>
        </row>
        <row r="1182">
          <cell r="A1182">
            <v>9</v>
          </cell>
          <cell r="B1182">
            <v>214</v>
          </cell>
          <cell r="C1182">
            <v>7948</v>
          </cell>
          <cell r="D1182">
            <v>960.3</v>
          </cell>
          <cell r="E1182">
            <v>24</v>
          </cell>
          <cell r="F1182">
            <v>45294.01</v>
          </cell>
          <cell r="G1182">
            <v>0</v>
          </cell>
          <cell r="H1182">
            <v>4</v>
          </cell>
          <cell r="I1182">
            <v>0</v>
          </cell>
          <cell r="J1182">
            <v>0</v>
          </cell>
          <cell r="K1182">
            <v>0</v>
          </cell>
          <cell r="L1182">
            <v>2554082</v>
          </cell>
          <cell r="M1182">
            <v>0</v>
          </cell>
          <cell r="N1182">
            <v>2554082</v>
          </cell>
          <cell r="O1182" t="str">
            <v>Другие доходы от комиссии и услуг- от продаже лотерейным бил</v>
          </cell>
        </row>
        <row r="1183">
          <cell r="A1183">
            <v>9</v>
          </cell>
          <cell r="B1183">
            <v>214</v>
          </cell>
          <cell r="C1183">
            <v>8002</v>
          </cell>
          <cell r="D1183">
            <v>960.3</v>
          </cell>
          <cell r="E1183">
            <v>24</v>
          </cell>
          <cell r="F1183">
            <v>45294.01</v>
          </cell>
          <cell r="G1183">
            <v>0</v>
          </cell>
          <cell r="H1183">
            <v>4</v>
          </cell>
          <cell r="I1183">
            <v>0</v>
          </cell>
          <cell r="J1183">
            <v>0</v>
          </cell>
          <cell r="K1183">
            <v>0</v>
          </cell>
          <cell r="L1183">
            <v>2147566.9</v>
          </cell>
          <cell r="M1183">
            <v>0</v>
          </cell>
          <cell r="N1183">
            <v>2147566.9</v>
          </cell>
          <cell r="O1183" t="str">
            <v>Другие доходы от комиссии и услуг- от продаже лотерейным бил</v>
          </cell>
        </row>
        <row r="1184">
          <cell r="A1184">
            <v>9</v>
          </cell>
          <cell r="B1184">
            <v>214</v>
          </cell>
          <cell r="C1184">
            <v>8104</v>
          </cell>
          <cell r="D1184">
            <v>960.3</v>
          </cell>
          <cell r="E1184">
            <v>24</v>
          </cell>
          <cell r="F1184">
            <v>45294.01</v>
          </cell>
          <cell r="G1184">
            <v>0</v>
          </cell>
          <cell r="H1184">
            <v>4</v>
          </cell>
          <cell r="I1184">
            <v>0</v>
          </cell>
          <cell r="J1184">
            <v>0</v>
          </cell>
          <cell r="K1184">
            <v>0</v>
          </cell>
          <cell r="L1184">
            <v>2470246</v>
          </cell>
          <cell r="M1184">
            <v>0</v>
          </cell>
          <cell r="N1184">
            <v>2470246</v>
          </cell>
          <cell r="O1184" t="str">
            <v>Другие доходы от комиссии и услуг- от продаже лотерейным бил</v>
          </cell>
        </row>
        <row r="1185">
          <cell r="A1185">
            <v>9</v>
          </cell>
          <cell r="B1185">
            <v>214</v>
          </cell>
          <cell r="C1185">
            <v>8137</v>
          </cell>
          <cell r="D1185">
            <v>960.3</v>
          </cell>
          <cell r="E1185">
            <v>24</v>
          </cell>
          <cell r="F1185">
            <v>45294.01</v>
          </cell>
          <cell r="G1185">
            <v>0</v>
          </cell>
          <cell r="H1185">
            <v>4</v>
          </cell>
          <cell r="I1185">
            <v>0</v>
          </cell>
          <cell r="J1185">
            <v>0</v>
          </cell>
          <cell r="K1185">
            <v>0</v>
          </cell>
          <cell r="L1185">
            <v>1983014.05</v>
          </cell>
          <cell r="M1185">
            <v>0</v>
          </cell>
          <cell r="N1185">
            <v>1983014.05</v>
          </cell>
          <cell r="O1185" t="str">
            <v>Другие доходы от комиссии и услуг- от продаже лотерейным бил</v>
          </cell>
        </row>
        <row r="1186">
          <cell r="A1186">
            <v>9</v>
          </cell>
          <cell r="B1186">
            <v>214</v>
          </cell>
          <cell r="C1186">
            <v>8298</v>
          </cell>
          <cell r="D1186">
            <v>960.3</v>
          </cell>
          <cell r="E1186">
            <v>24</v>
          </cell>
          <cell r="F1186">
            <v>45294.01</v>
          </cell>
          <cell r="G1186">
            <v>0</v>
          </cell>
          <cell r="H1186">
            <v>4</v>
          </cell>
          <cell r="I1186">
            <v>0</v>
          </cell>
          <cell r="J1186">
            <v>0</v>
          </cell>
          <cell r="K1186">
            <v>0</v>
          </cell>
          <cell r="L1186">
            <v>2382956</v>
          </cell>
          <cell r="M1186">
            <v>0</v>
          </cell>
          <cell r="N1186">
            <v>2382956</v>
          </cell>
          <cell r="O1186" t="str">
            <v>Другие доходы от комиссии и услуг- от продаже лотерейным бил</v>
          </cell>
        </row>
        <row r="1187">
          <cell r="A1187">
            <v>9</v>
          </cell>
          <cell r="B1187">
            <v>214</v>
          </cell>
          <cell r="C1187">
            <v>8533</v>
          </cell>
          <cell r="D1187">
            <v>960.3</v>
          </cell>
          <cell r="E1187">
            <v>24</v>
          </cell>
          <cell r="F1187">
            <v>45294.01</v>
          </cell>
          <cell r="G1187">
            <v>0</v>
          </cell>
          <cell r="H1187">
            <v>4</v>
          </cell>
          <cell r="I1187">
            <v>0</v>
          </cell>
          <cell r="J1187">
            <v>0</v>
          </cell>
          <cell r="K1187">
            <v>0</v>
          </cell>
          <cell r="L1187">
            <v>318622.25</v>
          </cell>
          <cell r="M1187">
            <v>0</v>
          </cell>
          <cell r="N1187">
            <v>318622.25</v>
          </cell>
          <cell r="O1187" t="str">
            <v>Другие доходы от комиссии и услуг- от продаже лотерейным бил</v>
          </cell>
        </row>
        <row r="1188">
          <cell r="A1188">
            <v>9</v>
          </cell>
          <cell r="B1188">
            <v>214</v>
          </cell>
          <cell r="C1188">
            <v>8659</v>
          </cell>
          <cell r="D1188">
            <v>960.3</v>
          </cell>
          <cell r="E1188">
            <v>24</v>
          </cell>
          <cell r="F1188">
            <v>45294.01</v>
          </cell>
          <cell r="G1188">
            <v>0</v>
          </cell>
          <cell r="H1188">
            <v>4</v>
          </cell>
          <cell r="I1188">
            <v>0</v>
          </cell>
          <cell r="J1188">
            <v>0</v>
          </cell>
          <cell r="K1188">
            <v>0</v>
          </cell>
          <cell r="L1188">
            <v>2205794</v>
          </cell>
          <cell r="M1188">
            <v>0</v>
          </cell>
          <cell r="N1188">
            <v>2205794</v>
          </cell>
          <cell r="O1188" t="str">
            <v>Другие доходы от комиссии и услуг- от продаже лотерейным бил</v>
          </cell>
        </row>
        <row r="1189">
          <cell r="A1189">
            <v>9</v>
          </cell>
          <cell r="B1189">
            <v>214</v>
          </cell>
          <cell r="C1189">
            <v>3563</v>
          </cell>
          <cell r="D1189">
            <v>960.31</v>
          </cell>
          <cell r="E1189">
            <v>24</v>
          </cell>
          <cell r="F1189">
            <v>45401</v>
          </cell>
          <cell r="G1189">
            <v>0</v>
          </cell>
          <cell r="H1189">
            <v>4</v>
          </cell>
          <cell r="I1189">
            <v>0</v>
          </cell>
          <cell r="J1189">
            <v>0</v>
          </cell>
          <cell r="K1189">
            <v>0</v>
          </cell>
          <cell r="L1189">
            <v>3000</v>
          </cell>
          <cell r="M1189">
            <v>0</v>
          </cell>
          <cell r="N1189">
            <v>3000</v>
          </cell>
          <cell r="O1189" t="str">
            <v>Прибыль в инвалюте по сделкам СПОТ</v>
          </cell>
        </row>
        <row r="1190">
          <cell r="A1190">
            <v>9</v>
          </cell>
          <cell r="B1190">
            <v>214</v>
          </cell>
          <cell r="C1190">
            <v>214</v>
          </cell>
          <cell r="D1190">
            <v>960.35</v>
          </cell>
          <cell r="E1190">
            <v>24</v>
          </cell>
          <cell r="F1190">
            <v>45901</v>
          </cell>
          <cell r="G1190">
            <v>0</v>
          </cell>
          <cell r="H1190">
            <v>4</v>
          </cell>
          <cell r="I1190">
            <v>0</v>
          </cell>
          <cell r="J1190">
            <v>0</v>
          </cell>
          <cell r="K1190">
            <v>0</v>
          </cell>
          <cell r="L1190">
            <v>101939</v>
          </cell>
          <cell r="M1190">
            <v>0</v>
          </cell>
          <cell r="N1190">
            <v>101939</v>
          </cell>
          <cell r="O1190" t="str">
            <v>Доходы от аренды банковских помещений и оборудования</v>
          </cell>
        </row>
        <row r="1191">
          <cell r="A1191">
            <v>9</v>
          </cell>
          <cell r="B1191">
            <v>214</v>
          </cell>
          <cell r="C1191">
            <v>7783</v>
          </cell>
          <cell r="D1191">
            <v>960.35</v>
          </cell>
          <cell r="E1191">
            <v>24</v>
          </cell>
          <cell r="F1191">
            <v>45901</v>
          </cell>
          <cell r="G1191">
            <v>0</v>
          </cell>
          <cell r="H1191">
            <v>4</v>
          </cell>
          <cell r="I1191">
            <v>0</v>
          </cell>
          <cell r="J1191">
            <v>0</v>
          </cell>
          <cell r="K1191">
            <v>0</v>
          </cell>
          <cell r="L1191">
            <v>15000</v>
          </cell>
          <cell r="M1191">
            <v>0</v>
          </cell>
          <cell r="N1191">
            <v>15000</v>
          </cell>
          <cell r="O1191" t="str">
            <v>Доходы от аренды банковских помещений и оборудования</v>
          </cell>
        </row>
        <row r="1192">
          <cell r="A1192">
            <v>9</v>
          </cell>
          <cell r="B1192">
            <v>214</v>
          </cell>
          <cell r="C1192">
            <v>214</v>
          </cell>
          <cell r="D1192">
            <v>960.36</v>
          </cell>
          <cell r="E1192">
            <v>24</v>
          </cell>
          <cell r="F1192">
            <v>45909</v>
          </cell>
          <cell r="G1192">
            <v>0</v>
          </cell>
          <cell r="H1192">
            <v>4</v>
          </cell>
          <cell r="I1192">
            <v>0</v>
          </cell>
          <cell r="J1192">
            <v>0</v>
          </cell>
          <cell r="K1192">
            <v>0</v>
          </cell>
          <cell r="L1192">
            <v>309449</v>
          </cell>
          <cell r="M1192">
            <v>0</v>
          </cell>
          <cell r="N1192">
            <v>309449</v>
          </cell>
          <cell r="O1192" t="str">
            <v>Прибыль от продажи или диспозиции банковских помещений, мебе</v>
          </cell>
        </row>
        <row r="1193">
          <cell r="A1193">
            <v>9</v>
          </cell>
          <cell r="B1193">
            <v>214</v>
          </cell>
          <cell r="C1193">
            <v>3563</v>
          </cell>
          <cell r="D1193">
            <v>960.36</v>
          </cell>
          <cell r="E1193">
            <v>24</v>
          </cell>
          <cell r="F1193">
            <v>45909</v>
          </cell>
          <cell r="G1193">
            <v>0</v>
          </cell>
          <cell r="H1193">
            <v>4</v>
          </cell>
          <cell r="I1193">
            <v>0</v>
          </cell>
          <cell r="J1193">
            <v>0</v>
          </cell>
          <cell r="K1193">
            <v>0</v>
          </cell>
          <cell r="L1193">
            <v>84985</v>
          </cell>
          <cell r="M1193">
            <v>0</v>
          </cell>
          <cell r="N1193">
            <v>84985</v>
          </cell>
          <cell r="O1193" t="str">
            <v>Прибыль от продажи или диспозиции банковских помещений, мебе</v>
          </cell>
        </row>
        <row r="1194">
          <cell r="A1194">
            <v>9</v>
          </cell>
          <cell r="B1194">
            <v>214</v>
          </cell>
          <cell r="C1194">
            <v>5996</v>
          </cell>
          <cell r="D1194">
            <v>960.36</v>
          </cell>
          <cell r="E1194">
            <v>24</v>
          </cell>
          <cell r="F1194">
            <v>45909</v>
          </cell>
          <cell r="G1194">
            <v>0</v>
          </cell>
          <cell r="H1194">
            <v>4</v>
          </cell>
          <cell r="I1194">
            <v>0</v>
          </cell>
          <cell r="J1194">
            <v>0</v>
          </cell>
          <cell r="K1194">
            <v>0</v>
          </cell>
          <cell r="L1194">
            <v>141025</v>
          </cell>
          <cell r="M1194">
            <v>0</v>
          </cell>
          <cell r="N1194">
            <v>141025</v>
          </cell>
          <cell r="O1194" t="str">
            <v>Прибыль от продажи или диспозиции банковских помещений, мебе</v>
          </cell>
        </row>
        <row r="1195">
          <cell r="A1195">
            <v>9</v>
          </cell>
          <cell r="B1195">
            <v>214</v>
          </cell>
          <cell r="C1195">
            <v>7783</v>
          </cell>
          <cell r="D1195">
            <v>960.36</v>
          </cell>
          <cell r="E1195">
            <v>24</v>
          </cell>
          <cell r="F1195">
            <v>45909</v>
          </cell>
          <cell r="G1195">
            <v>0</v>
          </cell>
          <cell r="H1195">
            <v>4</v>
          </cell>
          <cell r="I1195">
            <v>0</v>
          </cell>
          <cell r="J1195">
            <v>0</v>
          </cell>
          <cell r="K1195">
            <v>0</v>
          </cell>
          <cell r="L1195">
            <v>79314</v>
          </cell>
          <cell r="M1195">
            <v>0</v>
          </cell>
          <cell r="N1195">
            <v>79314</v>
          </cell>
          <cell r="O1195" t="str">
            <v>Прибыль от продажи или диспозиции банковских помещений, мебе</v>
          </cell>
        </row>
        <row r="1196">
          <cell r="A1196">
            <v>9</v>
          </cell>
          <cell r="B1196">
            <v>214</v>
          </cell>
          <cell r="C1196">
            <v>8104</v>
          </cell>
          <cell r="D1196">
            <v>960.36</v>
          </cell>
          <cell r="E1196">
            <v>24</v>
          </cell>
          <cell r="F1196">
            <v>45909</v>
          </cell>
          <cell r="G1196">
            <v>0</v>
          </cell>
          <cell r="H1196">
            <v>4</v>
          </cell>
          <cell r="I1196">
            <v>0</v>
          </cell>
          <cell r="J1196">
            <v>0</v>
          </cell>
          <cell r="K1196">
            <v>0</v>
          </cell>
          <cell r="L1196">
            <v>3500</v>
          </cell>
          <cell r="M1196">
            <v>0</v>
          </cell>
          <cell r="N1196">
            <v>3500</v>
          </cell>
          <cell r="O1196" t="str">
            <v>Прибыль от продажи или диспозиции банковских помещений, мебе</v>
          </cell>
        </row>
        <row r="1197">
          <cell r="A1197">
            <v>9</v>
          </cell>
          <cell r="B1197">
            <v>214</v>
          </cell>
          <cell r="C1197">
            <v>8298</v>
          </cell>
          <cell r="D1197">
            <v>960.36</v>
          </cell>
          <cell r="E1197">
            <v>24</v>
          </cell>
          <cell r="F1197">
            <v>45909</v>
          </cell>
          <cell r="G1197">
            <v>0</v>
          </cell>
          <cell r="H1197">
            <v>4</v>
          </cell>
          <cell r="I1197">
            <v>0</v>
          </cell>
          <cell r="J1197">
            <v>0</v>
          </cell>
          <cell r="K1197">
            <v>0</v>
          </cell>
          <cell r="L1197">
            <v>256190</v>
          </cell>
          <cell r="M1197">
            <v>0</v>
          </cell>
          <cell r="N1197">
            <v>256190</v>
          </cell>
          <cell r="O1197" t="str">
            <v>Прибыль от продажи или диспозиции банковских помещений, мебе</v>
          </cell>
        </row>
        <row r="1198">
          <cell r="A1198">
            <v>9</v>
          </cell>
          <cell r="B1198">
            <v>214</v>
          </cell>
          <cell r="C1198">
            <v>8533</v>
          </cell>
          <cell r="D1198">
            <v>960.36</v>
          </cell>
          <cell r="E1198">
            <v>24</v>
          </cell>
          <cell r="F1198">
            <v>45909</v>
          </cell>
          <cell r="G1198">
            <v>0</v>
          </cell>
          <cell r="H1198">
            <v>4</v>
          </cell>
          <cell r="I1198">
            <v>0</v>
          </cell>
          <cell r="J1198">
            <v>0</v>
          </cell>
          <cell r="K1198">
            <v>0</v>
          </cell>
          <cell r="L1198">
            <v>127090</v>
          </cell>
          <cell r="M1198">
            <v>0</v>
          </cell>
          <cell r="N1198">
            <v>127090</v>
          </cell>
          <cell r="O1198" t="str">
            <v>Прибыль от продажи или диспозиции банковских помещений, мебе</v>
          </cell>
        </row>
        <row r="1199">
          <cell r="A1199">
            <v>9</v>
          </cell>
          <cell r="B1199">
            <v>214</v>
          </cell>
          <cell r="C1199">
            <v>8659</v>
          </cell>
          <cell r="D1199">
            <v>960.36</v>
          </cell>
          <cell r="E1199">
            <v>24</v>
          </cell>
          <cell r="F1199">
            <v>45909</v>
          </cell>
          <cell r="G1199">
            <v>0</v>
          </cell>
          <cell r="H1199">
            <v>4</v>
          </cell>
          <cell r="I1199">
            <v>0</v>
          </cell>
          <cell r="J1199">
            <v>0</v>
          </cell>
          <cell r="K1199">
            <v>0</v>
          </cell>
          <cell r="L1199">
            <v>15849.7</v>
          </cell>
          <cell r="M1199">
            <v>0</v>
          </cell>
          <cell r="N1199">
            <v>15849.7</v>
          </cell>
          <cell r="O1199" t="str">
            <v>Прибыль от продажи или диспозиции банковских помещений, мебе</v>
          </cell>
        </row>
        <row r="1200">
          <cell r="A1200">
            <v>9</v>
          </cell>
          <cell r="B1200">
            <v>214</v>
          </cell>
          <cell r="C1200">
            <v>3563</v>
          </cell>
          <cell r="D1200">
            <v>960.37</v>
          </cell>
          <cell r="E1200">
            <v>24</v>
          </cell>
          <cell r="F1200">
            <v>45994</v>
          </cell>
          <cell r="G1200">
            <v>0</v>
          </cell>
          <cell r="H1200">
            <v>4</v>
          </cell>
          <cell r="I1200">
            <v>0</v>
          </cell>
          <cell r="J1200">
            <v>0</v>
          </cell>
          <cell r="K1200">
            <v>0</v>
          </cell>
          <cell r="L1200">
            <v>60098.84</v>
          </cell>
          <cell r="M1200">
            <v>0</v>
          </cell>
          <cell r="N1200">
            <v>60098.84</v>
          </cell>
          <cell r="O1200" t="str">
            <v>Прочие беспроцентные доходы</v>
          </cell>
        </row>
        <row r="1201">
          <cell r="A1201">
            <v>9</v>
          </cell>
          <cell r="B1201">
            <v>214</v>
          </cell>
          <cell r="C1201">
            <v>5996</v>
          </cell>
          <cell r="D1201">
            <v>960.37</v>
          </cell>
          <cell r="E1201">
            <v>24</v>
          </cell>
          <cell r="F1201">
            <v>45994</v>
          </cell>
          <cell r="G1201">
            <v>0</v>
          </cell>
          <cell r="H1201">
            <v>4</v>
          </cell>
          <cell r="I1201">
            <v>0</v>
          </cell>
          <cell r="J1201">
            <v>0</v>
          </cell>
          <cell r="K1201">
            <v>0</v>
          </cell>
          <cell r="L1201">
            <v>153499.32</v>
          </cell>
          <cell r="M1201">
            <v>0</v>
          </cell>
          <cell r="N1201">
            <v>153499.32</v>
          </cell>
          <cell r="O1201" t="str">
            <v>Прочие беспроцентные доходы</v>
          </cell>
        </row>
        <row r="1202">
          <cell r="A1202">
            <v>9</v>
          </cell>
          <cell r="B1202">
            <v>214</v>
          </cell>
          <cell r="C1202">
            <v>7783</v>
          </cell>
          <cell r="D1202">
            <v>960.37</v>
          </cell>
          <cell r="E1202">
            <v>24</v>
          </cell>
          <cell r="F1202">
            <v>45994</v>
          </cell>
          <cell r="G1202">
            <v>0</v>
          </cell>
          <cell r="H1202">
            <v>4</v>
          </cell>
          <cell r="I1202">
            <v>0</v>
          </cell>
          <cell r="J1202">
            <v>0</v>
          </cell>
          <cell r="K1202">
            <v>0</v>
          </cell>
          <cell r="L1202">
            <v>41419.57</v>
          </cell>
          <cell r="M1202">
            <v>0</v>
          </cell>
          <cell r="N1202">
            <v>41419.57</v>
          </cell>
          <cell r="O1202" t="str">
            <v>Прочие беспроцентные доходы</v>
          </cell>
        </row>
        <row r="1203">
          <cell r="A1203">
            <v>9</v>
          </cell>
          <cell r="B1203">
            <v>214</v>
          </cell>
          <cell r="C1203">
            <v>7845</v>
          </cell>
          <cell r="D1203">
            <v>960.37</v>
          </cell>
          <cell r="E1203">
            <v>24</v>
          </cell>
          <cell r="F1203">
            <v>45994</v>
          </cell>
          <cell r="G1203">
            <v>0</v>
          </cell>
          <cell r="H1203">
            <v>4</v>
          </cell>
          <cell r="I1203">
            <v>0</v>
          </cell>
          <cell r="J1203">
            <v>0</v>
          </cell>
          <cell r="K1203">
            <v>0</v>
          </cell>
          <cell r="L1203">
            <v>15321.3</v>
          </cell>
          <cell r="M1203">
            <v>0</v>
          </cell>
          <cell r="N1203">
            <v>15321.3</v>
          </cell>
          <cell r="O1203" t="str">
            <v>Прочие беспроцентные доходы</v>
          </cell>
        </row>
        <row r="1204">
          <cell r="A1204">
            <v>9</v>
          </cell>
          <cell r="B1204">
            <v>214</v>
          </cell>
          <cell r="C1204">
            <v>7948</v>
          </cell>
          <cell r="D1204">
            <v>960.37</v>
          </cell>
          <cell r="E1204">
            <v>24</v>
          </cell>
          <cell r="F1204">
            <v>45994</v>
          </cell>
          <cell r="G1204">
            <v>0</v>
          </cell>
          <cell r="H1204">
            <v>4</v>
          </cell>
          <cell r="I1204">
            <v>0</v>
          </cell>
          <cell r="J1204">
            <v>0</v>
          </cell>
          <cell r="K1204">
            <v>0</v>
          </cell>
          <cell r="L1204">
            <v>34284.75</v>
          </cell>
          <cell r="M1204">
            <v>0</v>
          </cell>
          <cell r="N1204">
            <v>34284.75</v>
          </cell>
          <cell r="O1204" t="str">
            <v>Прочие беспроцентные доходы</v>
          </cell>
        </row>
        <row r="1205">
          <cell r="A1205">
            <v>9</v>
          </cell>
          <cell r="B1205">
            <v>214</v>
          </cell>
          <cell r="C1205">
            <v>8104</v>
          </cell>
          <cell r="D1205">
            <v>960.37</v>
          </cell>
          <cell r="E1205">
            <v>24</v>
          </cell>
          <cell r="F1205">
            <v>45994</v>
          </cell>
          <cell r="G1205">
            <v>0</v>
          </cell>
          <cell r="H1205">
            <v>4</v>
          </cell>
          <cell r="I1205">
            <v>0</v>
          </cell>
          <cell r="J1205">
            <v>0</v>
          </cell>
          <cell r="K1205">
            <v>0</v>
          </cell>
          <cell r="L1205">
            <v>1582</v>
          </cell>
          <cell r="M1205">
            <v>0</v>
          </cell>
          <cell r="N1205">
            <v>1582</v>
          </cell>
          <cell r="O1205" t="str">
            <v>Прочие беспроцентные доходы</v>
          </cell>
        </row>
        <row r="1206">
          <cell r="A1206">
            <v>9</v>
          </cell>
          <cell r="B1206">
            <v>214</v>
          </cell>
          <cell r="C1206">
            <v>8137</v>
          </cell>
          <cell r="D1206">
            <v>960.37</v>
          </cell>
          <cell r="E1206">
            <v>24</v>
          </cell>
          <cell r="F1206">
            <v>45994</v>
          </cell>
          <cell r="G1206">
            <v>0</v>
          </cell>
          <cell r="H1206">
            <v>4</v>
          </cell>
          <cell r="I1206">
            <v>0</v>
          </cell>
          <cell r="J1206">
            <v>0</v>
          </cell>
          <cell r="K1206">
            <v>0</v>
          </cell>
          <cell r="L1206">
            <v>4242</v>
          </cell>
          <cell r="M1206">
            <v>0</v>
          </cell>
          <cell r="N1206">
            <v>4242</v>
          </cell>
          <cell r="O1206" t="str">
            <v>Прочие беспроцентные доходы</v>
          </cell>
        </row>
        <row r="1207">
          <cell r="A1207">
            <v>9</v>
          </cell>
          <cell r="B1207">
            <v>214</v>
          </cell>
          <cell r="C1207">
            <v>8298</v>
          </cell>
          <cell r="D1207">
            <v>960.37</v>
          </cell>
          <cell r="E1207">
            <v>24</v>
          </cell>
          <cell r="F1207">
            <v>45994</v>
          </cell>
          <cell r="G1207">
            <v>0</v>
          </cell>
          <cell r="H1207">
            <v>4</v>
          </cell>
          <cell r="I1207">
            <v>0</v>
          </cell>
          <cell r="J1207">
            <v>0</v>
          </cell>
          <cell r="K1207">
            <v>0</v>
          </cell>
          <cell r="L1207">
            <v>1300</v>
          </cell>
          <cell r="M1207">
            <v>0</v>
          </cell>
          <cell r="N1207">
            <v>1300</v>
          </cell>
          <cell r="O1207" t="str">
            <v>Прочие беспроцентные доходы</v>
          </cell>
        </row>
        <row r="1208">
          <cell r="A1208">
            <v>9</v>
          </cell>
          <cell r="B1208">
            <v>214</v>
          </cell>
          <cell r="C1208">
            <v>8659</v>
          </cell>
          <cell r="D1208">
            <v>960.37</v>
          </cell>
          <cell r="E1208">
            <v>24</v>
          </cell>
          <cell r="F1208">
            <v>45994</v>
          </cell>
          <cell r="G1208">
            <v>0</v>
          </cell>
          <cell r="H1208">
            <v>4</v>
          </cell>
          <cell r="I1208">
            <v>0</v>
          </cell>
          <cell r="J1208">
            <v>0</v>
          </cell>
          <cell r="K1208">
            <v>0</v>
          </cell>
          <cell r="L1208">
            <v>1800</v>
          </cell>
          <cell r="M1208">
            <v>0</v>
          </cell>
          <cell r="N1208">
            <v>1800</v>
          </cell>
          <cell r="O1208" t="str">
            <v>Прочие беспроцентные доходы</v>
          </cell>
        </row>
        <row r="1209">
          <cell r="A1209">
            <v>9</v>
          </cell>
          <cell r="B1209">
            <v>214</v>
          </cell>
          <cell r="C1209">
            <v>7783</v>
          </cell>
          <cell r="D1209">
            <v>960.38</v>
          </cell>
          <cell r="E1209">
            <v>24</v>
          </cell>
          <cell r="F1209">
            <v>45249.02</v>
          </cell>
          <cell r="G1209">
            <v>0</v>
          </cell>
          <cell r="H1209">
            <v>4</v>
          </cell>
          <cell r="I1209">
            <v>0</v>
          </cell>
          <cell r="J1209">
            <v>0</v>
          </cell>
          <cell r="K1209">
            <v>0</v>
          </cell>
          <cell r="L1209">
            <v>36118.18</v>
          </cell>
          <cell r="M1209">
            <v>0</v>
          </cell>
          <cell r="N1209">
            <v>36118.18</v>
          </cell>
          <cell r="O1209" t="str">
            <v>Комисс-е платежи по р/кассовому обслуживанию юр. лиц и общ-х</v>
          </cell>
        </row>
        <row r="1210">
          <cell r="A1210">
            <v>9</v>
          </cell>
          <cell r="B1210">
            <v>214</v>
          </cell>
          <cell r="C1210">
            <v>7948</v>
          </cell>
          <cell r="D1210">
            <v>960.38</v>
          </cell>
          <cell r="E1210">
            <v>24</v>
          </cell>
          <cell r="F1210">
            <v>45249.02</v>
          </cell>
          <cell r="G1210">
            <v>0</v>
          </cell>
          <cell r="H1210">
            <v>4</v>
          </cell>
          <cell r="I1210">
            <v>0</v>
          </cell>
          <cell r="J1210">
            <v>0</v>
          </cell>
          <cell r="K1210">
            <v>0</v>
          </cell>
          <cell r="L1210">
            <v>222528.64000000001</v>
          </cell>
          <cell r="M1210">
            <v>0</v>
          </cell>
          <cell r="N1210">
            <v>222528.64000000001</v>
          </cell>
          <cell r="O1210" t="str">
            <v>Комисс-е платежи по р/кассовому обслуживанию юр. лиц и общ-х</v>
          </cell>
        </row>
        <row r="1211">
          <cell r="A1211">
            <v>9</v>
          </cell>
          <cell r="B1211">
            <v>214</v>
          </cell>
          <cell r="C1211">
            <v>8298</v>
          </cell>
          <cell r="D1211">
            <v>960.38</v>
          </cell>
          <cell r="E1211">
            <v>24</v>
          </cell>
          <cell r="F1211">
            <v>45249.02</v>
          </cell>
          <cell r="G1211">
            <v>0</v>
          </cell>
          <cell r="H1211">
            <v>4</v>
          </cell>
          <cell r="I1211">
            <v>0</v>
          </cell>
          <cell r="J1211">
            <v>0</v>
          </cell>
          <cell r="K1211">
            <v>0</v>
          </cell>
          <cell r="L1211">
            <v>88424.05</v>
          </cell>
          <cell r="M1211">
            <v>0</v>
          </cell>
          <cell r="N1211">
            <v>88424.05</v>
          </cell>
          <cell r="O1211" t="str">
            <v>Комисс-е платежи по р/кассовому обслуживанию юр. лиц и общ-х</v>
          </cell>
        </row>
        <row r="1212">
          <cell r="A1212">
            <v>9</v>
          </cell>
          <cell r="B1212">
            <v>214</v>
          </cell>
          <cell r="C1212">
            <v>8533</v>
          </cell>
          <cell r="D1212">
            <v>960.38</v>
          </cell>
          <cell r="E1212">
            <v>24</v>
          </cell>
          <cell r="F1212">
            <v>45249.02</v>
          </cell>
          <cell r="G1212">
            <v>0</v>
          </cell>
          <cell r="H1212">
            <v>4</v>
          </cell>
          <cell r="I1212">
            <v>0</v>
          </cell>
          <cell r="J1212">
            <v>0</v>
          </cell>
          <cell r="K1212">
            <v>0</v>
          </cell>
          <cell r="L1212">
            <v>73567</v>
          </cell>
          <cell r="M1212">
            <v>0</v>
          </cell>
          <cell r="N1212">
            <v>73567</v>
          </cell>
          <cell r="O1212" t="str">
            <v>Комисс-е платежи по р/кассовому обслуживанию юр. лиц и общ-х</v>
          </cell>
        </row>
        <row r="1213">
          <cell r="A1213">
            <v>9</v>
          </cell>
          <cell r="B1213">
            <v>214</v>
          </cell>
          <cell r="C1213">
            <v>8659</v>
          </cell>
          <cell r="D1213">
            <v>960.38</v>
          </cell>
          <cell r="E1213">
            <v>24</v>
          </cell>
          <cell r="F1213">
            <v>45249.02</v>
          </cell>
          <cell r="G1213">
            <v>0</v>
          </cell>
          <cell r="H1213">
            <v>4</v>
          </cell>
          <cell r="I1213">
            <v>0</v>
          </cell>
          <cell r="J1213">
            <v>0</v>
          </cell>
          <cell r="K1213">
            <v>0</v>
          </cell>
          <cell r="L1213">
            <v>12880</v>
          </cell>
          <cell r="M1213">
            <v>0</v>
          </cell>
          <cell r="N1213">
            <v>12880</v>
          </cell>
          <cell r="O1213" t="str">
            <v>Комисс-е платежи по р/кассовому обслуживанию юр. лиц и общ-х</v>
          </cell>
        </row>
        <row r="1214">
          <cell r="A1214">
            <v>9</v>
          </cell>
          <cell r="B1214">
            <v>214</v>
          </cell>
          <cell r="C1214">
            <v>3563</v>
          </cell>
          <cell r="D1214">
            <v>960.39</v>
          </cell>
          <cell r="E1214">
            <v>24</v>
          </cell>
          <cell r="F1214">
            <v>45294.02</v>
          </cell>
          <cell r="G1214">
            <v>0</v>
          </cell>
          <cell r="H1214">
            <v>4</v>
          </cell>
          <cell r="I1214">
            <v>0</v>
          </cell>
          <cell r="J1214">
            <v>0</v>
          </cell>
          <cell r="K1214">
            <v>0</v>
          </cell>
          <cell r="L1214">
            <v>533026</v>
          </cell>
          <cell r="M1214">
            <v>0</v>
          </cell>
          <cell r="N1214">
            <v>533026</v>
          </cell>
          <cell r="O1214" t="str">
            <v>Комисс.доходы от хозорг. за выдачу з/пл,пенсий,с/х прод. и д</v>
          </cell>
        </row>
        <row r="1215">
          <cell r="A1215">
            <v>9</v>
          </cell>
          <cell r="B1215">
            <v>214</v>
          </cell>
          <cell r="C1215">
            <v>5996</v>
          </cell>
          <cell r="D1215">
            <v>960.39</v>
          </cell>
          <cell r="E1215">
            <v>24</v>
          </cell>
          <cell r="F1215">
            <v>45294.02</v>
          </cell>
          <cell r="G1215">
            <v>0</v>
          </cell>
          <cell r="H1215">
            <v>4</v>
          </cell>
          <cell r="I1215">
            <v>0</v>
          </cell>
          <cell r="J1215">
            <v>0</v>
          </cell>
          <cell r="K1215">
            <v>0</v>
          </cell>
          <cell r="L1215">
            <v>631088</v>
          </cell>
          <cell r="M1215">
            <v>0</v>
          </cell>
          <cell r="N1215">
            <v>631088</v>
          </cell>
          <cell r="O1215" t="str">
            <v>Комисс.доходы от хозорг. за выдачу з/пл,пенсий,с/х прод. и д</v>
          </cell>
        </row>
        <row r="1216">
          <cell r="A1216">
            <v>9</v>
          </cell>
          <cell r="B1216">
            <v>214</v>
          </cell>
          <cell r="C1216">
            <v>7783</v>
          </cell>
          <cell r="D1216">
            <v>960.39</v>
          </cell>
          <cell r="E1216">
            <v>24</v>
          </cell>
          <cell r="F1216">
            <v>45294.02</v>
          </cell>
          <cell r="G1216">
            <v>0</v>
          </cell>
          <cell r="H1216">
            <v>4</v>
          </cell>
          <cell r="I1216">
            <v>0</v>
          </cell>
          <cell r="J1216">
            <v>0</v>
          </cell>
          <cell r="K1216">
            <v>0</v>
          </cell>
          <cell r="L1216">
            <v>287809</v>
          </cell>
          <cell r="M1216">
            <v>0</v>
          </cell>
          <cell r="N1216">
            <v>287809</v>
          </cell>
          <cell r="O1216" t="str">
            <v>Комисс.доходы от хозорг. за выдачу з/пл,пенсий,с/х прод. и д</v>
          </cell>
        </row>
        <row r="1217">
          <cell r="A1217">
            <v>9</v>
          </cell>
          <cell r="B1217">
            <v>214</v>
          </cell>
          <cell r="C1217">
            <v>7845</v>
          </cell>
          <cell r="D1217">
            <v>960.39</v>
          </cell>
          <cell r="E1217">
            <v>24</v>
          </cell>
          <cell r="F1217">
            <v>45294.02</v>
          </cell>
          <cell r="G1217">
            <v>0</v>
          </cell>
          <cell r="H1217">
            <v>4</v>
          </cell>
          <cell r="I1217">
            <v>0</v>
          </cell>
          <cell r="J1217">
            <v>0</v>
          </cell>
          <cell r="K1217">
            <v>0</v>
          </cell>
          <cell r="L1217">
            <v>62169</v>
          </cell>
          <cell r="M1217">
            <v>0</v>
          </cell>
          <cell r="N1217">
            <v>62169</v>
          </cell>
          <cell r="O1217" t="str">
            <v>Комисс.доходы от хозорг. за выдачу з/пл,пенсий,с/х прод. и д</v>
          </cell>
        </row>
        <row r="1218">
          <cell r="A1218">
            <v>9</v>
          </cell>
          <cell r="B1218">
            <v>214</v>
          </cell>
          <cell r="C1218">
            <v>7948</v>
          </cell>
          <cell r="D1218">
            <v>960.39</v>
          </cell>
          <cell r="E1218">
            <v>24</v>
          </cell>
          <cell r="F1218">
            <v>45294.02</v>
          </cell>
          <cell r="G1218">
            <v>0</v>
          </cell>
          <cell r="H1218">
            <v>4</v>
          </cell>
          <cell r="I1218">
            <v>0</v>
          </cell>
          <cell r="J1218">
            <v>0</v>
          </cell>
          <cell r="K1218">
            <v>0</v>
          </cell>
          <cell r="L1218">
            <v>97722.83</v>
          </cell>
          <cell r="M1218">
            <v>0</v>
          </cell>
          <cell r="N1218">
            <v>97722.83</v>
          </cell>
          <cell r="O1218" t="str">
            <v>Комисс.доходы от хозорг. за выдачу з/пл,пенсий,с/х прод. и д</v>
          </cell>
        </row>
        <row r="1219">
          <cell r="A1219">
            <v>9</v>
          </cell>
          <cell r="B1219">
            <v>214</v>
          </cell>
          <cell r="C1219">
            <v>8002</v>
          </cell>
          <cell r="D1219">
            <v>960.39</v>
          </cell>
          <cell r="E1219">
            <v>24</v>
          </cell>
          <cell r="F1219">
            <v>45294.02</v>
          </cell>
          <cell r="G1219">
            <v>0</v>
          </cell>
          <cell r="H1219">
            <v>4</v>
          </cell>
          <cell r="I1219">
            <v>0</v>
          </cell>
          <cell r="J1219">
            <v>0</v>
          </cell>
          <cell r="K1219">
            <v>0</v>
          </cell>
          <cell r="L1219">
            <v>91445</v>
          </cell>
          <cell r="M1219">
            <v>0</v>
          </cell>
          <cell r="N1219">
            <v>91445</v>
          </cell>
          <cell r="O1219" t="str">
            <v>Комисс.доходы от хозорг. за выдачу з/пл,пенсий,с/х прод. и д</v>
          </cell>
        </row>
        <row r="1220">
          <cell r="A1220">
            <v>9</v>
          </cell>
          <cell r="B1220">
            <v>214</v>
          </cell>
          <cell r="C1220">
            <v>8104</v>
          </cell>
          <cell r="D1220">
            <v>960.39</v>
          </cell>
          <cell r="E1220">
            <v>24</v>
          </cell>
          <cell r="F1220">
            <v>45294.02</v>
          </cell>
          <cell r="G1220">
            <v>0</v>
          </cell>
          <cell r="H1220">
            <v>4</v>
          </cell>
          <cell r="I1220">
            <v>0</v>
          </cell>
          <cell r="J1220">
            <v>0</v>
          </cell>
          <cell r="K1220">
            <v>0</v>
          </cell>
          <cell r="L1220">
            <v>63093</v>
          </cell>
          <cell r="M1220">
            <v>0</v>
          </cell>
          <cell r="N1220">
            <v>63093</v>
          </cell>
          <cell r="O1220" t="str">
            <v>Комисс.доходы от хозорг. за выдачу з/пл,пенсий,с/х прод. и д</v>
          </cell>
        </row>
        <row r="1221">
          <cell r="A1221">
            <v>9</v>
          </cell>
          <cell r="B1221">
            <v>214</v>
          </cell>
          <cell r="C1221">
            <v>8137</v>
          </cell>
          <cell r="D1221">
            <v>960.39</v>
          </cell>
          <cell r="E1221">
            <v>24</v>
          </cell>
          <cell r="F1221">
            <v>45294.02</v>
          </cell>
          <cell r="G1221">
            <v>0</v>
          </cell>
          <cell r="H1221">
            <v>4</v>
          </cell>
          <cell r="I1221">
            <v>0</v>
          </cell>
          <cell r="J1221">
            <v>0</v>
          </cell>
          <cell r="K1221">
            <v>0</v>
          </cell>
          <cell r="L1221">
            <v>424907.5</v>
          </cell>
          <cell r="M1221">
            <v>0</v>
          </cell>
          <cell r="N1221">
            <v>424907.5</v>
          </cell>
          <cell r="O1221" t="str">
            <v>Комисс.доходы от хозорг. за выдачу з/пл,пенсий,с/х прод. и д</v>
          </cell>
        </row>
        <row r="1222">
          <cell r="A1222">
            <v>9</v>
          </cell>
          <cell r="B1222">
            <v>214</v>
          </cell>
          <cell r="C1222">
            <v>8298</v>
          </cell>
          <cell r="D1222">
            <v>960.39</v>
          </cell>
          <cell r="E1222">
            <v>24</v>
          </cell>
          <cell r="F1222">
            <v>45294.02</v>
          </cell>
          <cell r="G1222">
            <v>0</v>
          </cell>
          <cell r="H1222">
            <v>4</v>
          </cell>
          <cell r="I1222">
            <v>0</v>
          </cell>
          <cell r="J1222">
            <v>0</v>
          </cell>
          <cell r="K1222">
            <v>0</v>
          </cell>
          <cell r="L1222">
            <v>54187</v>
          </cell>
          <cell r="M1222">
            <v>0</v>
          </cell>
          <cell r="N1222">
            <v>54187</v>
          </cell>
          <cell r="O1222" t="str">
            <v>Комисс.доходы от хозорг. за выдачу з/пл,пенсий,с/х прод. и д</v>
          </cell>
        </row>
        <row r="1223">
          <cell r="A1223">
            <v>9</v>
          </cell>
          <cell r="B1223">
            <v>214</v>
          </cell>
          <cell r="C1223">
            <v>8533</v>
          </cell>
          <cell r="D1223">
            <v>960.39</v>
          </cell>
          <cell r="E1223">
            <v>24</v>
          </cell>
          <cell r="F1223">
            <v>45294.02</v>
          </cell>
          <cell r="G1223">
            <v>0</v>
          </cell>
          <cell r="H1223">
            <v>4</v>
          </cell>
          <cell r="I1223">
            <v>0</v>
          </cell>
          <cell r="J1223">
            <v>0</v>
          </cell>
          <cell r="K1223">
            <v>0</v>
          </cell>
          <cell r="L1223">
            <v>31422</v>
          </cell>
          <cell r="M1223">
            <v>0</v>
          </cell>
          <cell r="N1223">
            <v>31422</v>
          </cell>
          <cell r="O1223" t="str">
            <v>Комисс.доходы от хозорг. за выдачу з/пл,пенсий,с/х прод. и д</v>
          </cell>
        </row>
        <row r="1224">
          <cell r="A1224">
            <v>9</v>
          </cell>
          <cell r="B1224">
            <v>214</v>
          </cell>
          <cell r="C1224">
            <v>8659</v>
          </cell>
          <cell r="D1224">
            <v>960.39</v>
          </cell>
          <cell r="E1224">
            <v>24</v>
          </cell>
          <cell r="F1224">
            <v>45294.02</v>
          </cell>
          <cell r="G1224">
            <v>0</v>
          </cell>
          <cell r="H1224">
            <v>4</v>
          </cell>
          <cell r="I1224">
            <v>0</v>
          </cell>
          <cell r="J1224">
            <v>0</v>
          </cell>
          <cell r="K1224">
            <v>0</v>
          </cell>
          <cell r="L1224">
            <v>84337</v>
          </cell>
          <cell r="M1224">
            <v>0</v>
          </cell>
          <cell r="N1224">
            <v>84337</v>
          </cell>
          <cell r="O1224" t="str">
            <v>Комисс.доходы от хозорг. за выдачу з/пл,пенсий,с/х прод. и д</v>
          </cell>
        </row>
        <row r="1225">
          <cell r="A1225">
            <v>9</v>
          </cell>
          <cell r="B1225">
            <v>214</v>
          </cell>
          <cell r="C1225">
            <v>3563</v>
          </cell>
          <cell r="D1225">
            <v>960.4</v>
          </cell>
          <cell r="E1225">
            <v>24</v>
          </cell>
          <cell r="F1225">
            <v>45294.03</v>
          </cell>
          <cell r="G1225">
            <v>0</v>
          </cell>
          <cell r="H1225">
            <v>4</v>
          </cell>
          <cell r="I1225">
            <v>0</v>
          </cell>
          <cell r="J1225">
            <v>0</v>
          </cell>
          <cell r="K1225">
            <v>0</v>
          </cell>
          <cell r="L1225">
            <v>940536.05</v>
          </cell>
          <cell r="M1225">
            <v>0</v>
          </cell>
          <cell r="N1225">
            <v>940536.05</v>
          </cell>
          <cell r="O1225" t="str">
            <v>Комиссионный доход по оказанию услуг населению</v>
          </cell>
        </row>
        <row r="1226">
          <cell r="A1226">
            <v>9</v>
          </cell>
          <cell r="B1226">
            <v>214</v>
          </cell>
          <cell r="C1226">
            <v>5996</v>
          </cell>
          <cell r="D1226">
            <v>960.4</v>
          </cell>
          <cell r="E1226">
            <v>24</v>
          </cell>
          <cell r="F1226">
            <v>45294.03</v>
          </cell>
          <cell r="G1226">
            <v>0</v>
          </cell>
          <cell r="H1226">
            <v>4</v>
          </cell>
          <cell r="I1226">
            <v>0</v>
          </cell>
          <cell r="J1226">
            <v>0</v>
          </cell>
          <cell r="K1226">
            <v>0</v>
          </cell>
          <cell r="L1226">
            <v>1393630.79</v>
          </cell>
          <cell r="M1226">
            <v>0</v>
          </cell>
          <cell r="N1226">
            <v>1393630.79</v>
          </cell>
          <cell r="O1226" t="str">
            <v>Комиссионный доход по оказанию услуг населению</v>
          </cell>
        </row>
        <row r="1227">
          <cell r="A1227">
            <v>9</v>
          </cell>
          <cell r="B1227">
            <v>214</v>
          </cell>
          <cell r="C1227">
            <v>7783</v>
          </cell>
          <cell r="D1227">
            <v>960.4</v>
          </cell>
          <cell r="E1227">
            <v>24</v>
          </cell>
          <cell r="F1227">
            <v>45294.03</v>
          </cell>
          <cell r="G1227">
            <v>0</v>
          </cell>
          <cell r="H1227">
            <v>4</v>
          </cell>
          <cell r="I1227">
            <v>0</v>
          </cell>
          <cell r="J1227">
            <v>0</v>
          </cell>
          <cell r="K1227">
            <v>0</v>
          </cell>
          <cell r="L1227">
            <v>805485</v>
          </cell>
          <cell r="M1227">
            <v>0</v>
          </cell>
          <cell r="N1227">
            <v>805485</v>
          </cell>
          <cell r="O1227" t="str">
            <v>Комиссионный доход по оказанию услуг населению</v>
          </cell>
        </row>
        <row r="1228">
          <cell r="A1228">
            <v>9</v>
          </cell>
          <cell r="B1228">
            <v>214</v>
          </cell>
          <cell r="C1228">
            <v>7845</v>
          </cell>
          <cell r="D1228">
            <v>960.4</v>
          </cell>
          <cell r="E1228">
            <v>24</v>
          </cell>
          <cell r="F1228">
            <v>45294.03</v>
          </cell>
          <cell r="G1228">
            <v>0</v>
          </cell>
          <cell r="H1228">
            <v>4</v>
          </cell>
          <cell r="I1228">
            <v>0</v>
          </cell>
          <cell r="J1228">
            <v>0</v>
          </cell>
          <cell r="K1228">
            <v>0</v>
          </cell>
          <cell r="L1228">
            <v>715537.96</v>
          </cell>
          <cell r="M1228">
            <v>0</v>
          </cell>
          <cell r="N1228">
            <v>715537.96</v>
          </cell>
          <cell r="O1228" t="str">
            <v>Комиссионный доход по оказанию услуг населению</v>
          </cell>
        </row>
        <row r="1229">
          <cell r="A1229">
            <v>9</v>
          </cell>
          <cell r="B1229">
            <v>214</v>
          </cell>
          <cell r="C1229">
            <v>7948</v>
          </cell>
          <cell r="D1229">
            <v>960.4</v>
          </cell>
          <cell r="E1229">
            <v>24</v>
          </cell>
          <cell r="F1229">
            <v>45294.03</v>
          </cell>
          <cell r="G1229">
            <v>0</v>
          </cell>
          <cell r="H1229">
            <v>4</v>
          </cell>
          <cell r="I1229">
            <v>0</v>
          </cell>
          <cell r="J1229">
            <v>0</v>
          </cell>
          <cell r="K1229">
            <v>0</v>
          </cell>
          <cell r="L1229">
            <v>587516.46</v>
          </cell>
          <cell r="M1229">
            <v>0</v>
          </cell>
          <cell r="N1229">
            <v>587516.46</v>
          </cell>
          <cell r="O1229" t="str">
            <v>Комиссионный доход по оказанию услуг населению</v>
          </cell>
        </row>
        <row r="1230">
          <cell r="A1230">
            <v>9</v>
          </cell>
          <cell r="B1230">
            <v>214</v>
          </cell>
          <cell r="C1230">
            <v>8002</v>
          </cell>
          <cell r="D1230">
            <v>960.4</v>
          </cell>
          <cell r="E1230">
            <v>24</v>
          </cell>
          <cell r="F1230">
            <v>45294.03</v>
          </cell>
          <cell r="G1230">
            <v>0</v>
          </cell>
          <cell r="H1230">
            <v>4</v>
          </cell>
          <cell r="I1230">
            <v>0</v>
          </cell>
          <cell r="J1230">
            <v>0</v>
          </cell>
          <cell r="K1230">
            <v>0</v>
          </cell>
          <cell r="L1230">
            <v>693939.02</v>
          </cell>
          <cell r="M1230">
            <v>0</v>
          </cell>
          <cell r="N1230">
            <v>693939.02</v>
          </cell>
          <cell r="O1230" t="str">
            <v>Комиссионный доход по оказанию услуг населению</v>
          </cell>
        </row>
        <row r="1231">
          <cell r="A1231">
            <v>9</v>
          </cell>
          <cell r="B1231">
            <v>214</v>
          </cell>
          <cell r="C1231">
            <v>8104</v>
          </cell>
          <cell r="D1231">
            <v>960.4</v>
          </cell>
          <cell r="E1231">
            <v>24</v>
          </cell>
          <cell r="F1231">
            <v>45294.03</v>
          </cell>
          <cell r="G1231">
            <v>0</v>
          </cell>
          <cell r="H1231">
            <v>4</v>
          </cell>
          <cell r="I1231">
            <v>0</v>
          </cell>
          <cell r="J1231">
            <v>0</v>
          </cell>
          <cell r="K1231">
            <v>0</v>
          </cell>
          <cell r="L1231">
            <v>491701.97</v>
          </cell>
          <cell r="M1231">
            <v>0</v>
          </cell>
          <cell r="N1231">
            <v>491701.97</v>
          </cell>
          <cell r="O1231" t="str">
            <v>Комиссионный доход по оказанию услуг населению</v>
          </cell>
        </row>
        <row r="1232">
          <cell r="A1232">
            <v>9</v>
          </cell>
          <cell r="B1232">
            <v>214</v>
          </cell>
          <cell r="C1232">
            <v>8137</v>
          </cell>
          <cell r="D1232">
            <v>960.4</v>
          </cell>
          <cell r="E1232">
            <v>24</v>
          </cell>
          <cell r="F1232">
            <v>45294.03</v>
          </cell>
          <cell r="G1232">
            <v>0</v>
          </cell>
          <cell r="H1232">
            <v>4</v>
          </cell>
          <cell r="I1232">
            <v>0</v>
          </cell>
          <cell r="J1232">
            <v>0</v>
          </cell>
          <cell r="K1232">
            <v>0</v>
          </cell>
          <cell r="L1232">
            <v>451912.9</v>
          </cell>
          <cell r="M1232">
            <v>0</v>
          </cell>
          <cell r="N1232">
            <v>451912.9</v>
          </cell>
          <cell r="O1232" t="str">
            <v>Комиссионный доход по оказанию услуг населению</v>
          </cell>
        </row>
        <row r="1233">
          <cell r="A1233">
            <v>9</v>
          </cell>
          <cell r="B1233">
            <v>214</v>
          </cell>
          <cell r="C1233">
            <v>8298</v>
          </cell>
          <cell r="D1233">
            <v>960.4</v>
          </cell>
          <cell r="E1233">
            <v>24</v>
          </cell>
          <cell r="F1233">
            <v>45294.03</v>
          </cell>
          <cell r="G1233">
            <v>0</v>
          </cell>
          <cell r="H1233">
            <v>4</v>
          </cell>
          <cell r="I1233">
            <v>0</v>
          </cell>
          <cell r="J1233">
            <v>0</v>
          </cell>
          <cell r="K1233">
            <v>0</v>
          </cell>
          <cell r="L1233">
            <v>502779.26</v>
          </cell>
          <cell r="M1233">
            <v>0</v>
          </cell>
          <cell r="N1233">
            <v>502779.26</v>
          </cell>
          <cell r="O1233" t="str">
            <v>Комиссионный доход по оказанию услуг населению</v>
          </cell>
        </row>
        <row r="1234">
          <cell r="A1234">
            <v>9</v>
          </cell>
          <cell r="B1234">
            <v>214</v>
          </cell>
          <cell r="C1234">
            <v>8533</v>
          </cell>
          <cell r="D1234">
            <v>960.4</v>
          </cell>
          <cell r="E1234">
            <v>24</v>
          </cell>
          <cell r="F1234">
            <v>45294.03</v>
          </cell>
          <cell r="G1234">
            <v>0</v>
          </cell>
          <cell r="H1234">
            <v>4</v>
          </cell>
          <cell r="I1234">
            <v>0</v>
          </cell>
          <cell r="J1234">
            <v>0</v>
          </cell>
          <cell r="K1234">
            <v>0</v>
          </cell>
          <cell r="L1234">
            <v>128531</v>
          </cell>
          <cell r="M1234">
            <v>0</v>
          </cell>
          <cell r="N1234">
            <v>128531</v>
          </cell>
          <cell r="O1234" t="str">
            <v>Комиссионный доход по оказанию услуг населению</v>
          </cell>
        </row>
        <row r="1235">
          <cell r="A1235">
            <v>9</v>
          </cell>
          <cell r="B1235">
            <v>214</v>
          </cell>
          <cell r="C1235">
            <v>8659</v>
          </cell>
          <cell r="D1235">
            <v>960.4</v>
          </cell>
          <cell r="E1235">
            <v>24</v>
          </cell>
          <cell r="F1235">
            <v>45294.03</v>
          </cell>
          <cell r="G1235">
            <v>0</v>
          </cell>
          <cell r="H1235">
            <v>4</v>
          </cell>
          <cell r="I1235">
            <v>0</v>
          </cell>
          <cell r="J1235">
            <v>0</v>
          </cell>
          <cell r="K1235">
            <v>0</v>
          </cell>
          <cell r="L1235">
            <v>51065.27</v>
          </cell>
          <cell r="M1235">
            <v>0</v>
          </cell>
          <cell r="N1235">
            <v>51065.27</v>
          </cell>
          <cell r="O1235" t="str">
            <v>Комиссионный доход по оказанию услуг населению</v>
          </cell>
        </row>
        <row r="1236">
          <cell r="A1236">
            <v>9</v>
          </cell>
          <cell r="B1236">
            <v>214</v>
          </cell>
          <cell r="C1236">
            <v>214</v>
          </cell>
          <cell r="D1236">
            <v>960.41</v>
          </cell>
          <cell r="E1236">
            <v>24</v>
          </cell>
          <cell r="F1236">
            <v>45994.01</v>
          </cell>
          <cell r="G1236">
            <v>0</v>
          </cell>
          <cell r="H1236">
            <v>4</v>
          </cell>
          <cell r="I1236">
            <v>0</v>
          </cell>
          <cell r="J1236">
            <v>0</v>
          </cell>
          <cell r="K1236">
            <v>0</v>
          </cell>
          <cell r="L1236">
            <v>11438</v>
          </cell>
          <cell r="M1236">
            <v>0</v>
          </cell>
          <cell r="N1236">
            <v>11438</v>
          </cell>
          <cell r="O1236" t="str">
            <v>Доходы от полученных безвозмездно Осн. Ср-в</v>
          </cell>
        </row>
        <row r="1237">
          <cell r="A1237">
            <v>9</v>
          </cell>
          <cell r="B1237">
            <v>214</v>
          </cell>
          <cell r="C1237">
            <v>8659</v>
          </cell>
          <cell r="D1237">
            <v>960.41</v>
          </cell>
          <cell r="E1237">
            <v>24</v>
          </cell>
          <cell r="F1237">
            <v>45994.01</v>
          </cell>
          <cell r="G1237">
            <v>0</v>
          </cell>
          <cell r="H1237">
            <v>4</v>
          </cell>
          <cell r="I1237">
            <v>0</v>
          </cell>
          <cell r="J1237">
            <v>0</v>
          </cell>
          <cell r="K1237">
            <v>0</v>
          </cell>
          <cell r="L1237">
            <v>20704</v>
          </cell>
          <cell r="M1237">
            <v>0</v>
          </cell>
          <cell r="N1237">
            <v>20704</v>
          </cell>
          <cell r="O1237" t="str">
            <v>Доходы от полученных безвозмездно Осн. Ср-в</v>
          </cell>
        </row>
        <row r="1238">
          <cell r="A1238">
            <v>9</v>
          </cell>
          <cell r="B1238">
            <v>214</v>
          </cell>
          <cell r="C1238">
            <v>214</v>
          </cell>
          <cell r="D1238">
            <v>960.42</v>
          </cell>
          <cell r="E1238">
            <v>0</v>
          </cell>
          <cell r="F1238">
            <v>45994.02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16147.58</v>
          </cell>
          <cell r="M1238">
            <v>0</v>
          </cell>
          <cell r="N1238">
            <v>16147.58</v>
          </cell>
          <cell r="O1238" t="str">
            <v>Прочие беспроцентные доходы (к хозрасчету)</v>
          </cell>
        </row>
        <row r="1239">
          <cell r="A1239">
            <v>9</v>
          </cell>
          <cell r="B1239">
            <v>214</v>
          </cell>
          <cell r="C1239">
            <v>3563</v>
          </cell>
          <cell r="D1239">
            <v>970.01</v>
          </cell>
          <cell r="E1239">
            <v>24</v>
          </cell>
          <cell r="F1239">
            <v>50106</v>
          </cell>
          <cell r="G1239">
            <v>0</v>
          </cell>
          <cell r="H1239">
            <v>5</v>
          </cell>
          <cell r="I1239">
            <v>0</v>
          </cell>
          <cell r="J1239">
            <v>0</v>
          </cell>
          <cell r="K1239">
            <v>129617.7</v>
          </cell>
          <cell r="L1239">
            <v>0</v>
          </cell>
          <cell r="M1239">
            <v>129617.7</v>
          </cell>
          <cell r="N1239">
            <v>0</v>
          </cell>
          <cell r="O1239" t="str">
            <v>Процентные расходы по депозитам до востребования физических</v>
          </cell>
        </row>
        <row r="1240">
          <cell r="A1240">
            <v>9</v>
          </cell>
          <cell r="B1240">
            <v>214</v>
          </cell>
          <cell r="C1240">
            <v>5996</v>
          </cell>
          <cell r="D1240">
            <v>970.01</v>
          </cell>
          <cell r="E1240">
            <v>24</v>
          </cell>
          <cell r="F1240">
            <v>50106</v>
          </cell>
          <cell r="G1240">
            <v>0</v>
          </cell>
          <cell r="H1240">
            <v>5</v>
          </cell>
          <cell r="I1240">
            <v>0</v>
          </cell>
          <cell r="J1240">
            <v>0</v>
          </cell>
          <cell r="K1240">
            <v>465885.12</v>
          </cell>
          <cell r="L1240">
            <v>0</v>
          </cell>
          <cell r="M1240">
            <v>465885.12</v>
          </cell>
          <cell r="N1240">
            <v>0</v>
          </cell>
          <cell r="O1240" t="str">
            <v>Процентные расходы по депозитам до востребования физических</v>
          </cell>
        </row>
        <row r="1241">
          <cell r="A1241">
            <v>9</v>
          </cell>
          <cell r="B1241">
            <v>214</v>
          </cell>
          <cell r="C1241">
            <v>7783</v>
          </cell>
          <cell r="D1241">
            <v>970.01</v>
          </cell>
          <cell r="E1241">
            <v>24</v>
          </cell>
          <cell r="F1241">
            <v>50106</v>
          </cell>
          <cell r="G1241">
            <v>0</v>
          </cell>
          <cell r="H1241">
            <v>5</v>
          </cell>
          <cell r="I1241">
            <v>0</v>
          </cell>
          <cell r="J1241">
            <v>0</v>
          </cell>
          <cell r="K1241">
            <v>30034.11</v>
          </cell>
          <cell r="L1241">
            <v>0</v>
          </cell>
          <cell r="M1241">
            <v>30034.11</v>
          </cell>
          <cell r="N1241">
            <v>0</v>
          </cell>
          <cell r="O1241" t="str">
            <v>Процентные расходы по депозитам до востребования физических</v>
          </cell>
        </row>
        <row r="1242">
          <cell r="A1242">
            <v>9</v>
          </cell>
          <cell r="B1242">
            <v>214</v>
          </cell>
          <cell r="C1242">
            <v>7845</v>
          </cell>
          <cell r="D1242">
            <v>970.01</v>
          </cell>
          <cell r="E1242">
            <v>24</v>
          </cell>
          <cell r="F1242">
            <v>50106</v>
          </cell>
          <cell r="G1242">
            <v>0</v>
          </cell>
          <cell r="H1242">
            <v>5</v>
          </cell>
          <cell r="I1242">
            <v>0</v>
          </cell>
          <cell r="J1242">
            <v>0</v>
          </cell>
          <cell r="K1242">
            <v>33310.21</v>
          </cell>
          <cell r="L1242">
            <v>0</v>
          </cell>
          <cell r="M1242">
            <v>33310.21</v>
          </cell>
          <cell r="N1242">
            <v>0</v>
          </cell>
          <cell r="O1242" t="str">
            <v>Процентные расходы по депозитам до востребования физических</v>
          </cell>
        </row>
        <row r="1243">
          <cell r="A1243">
            <v>9</v>
          </cell>
          <cell r="B1243">
            <v>214</v>
          </cell>
          <cell r="C1243">
            <v>7948</v>
          </cell>
          <cell r="D1243">
            <v>970.01</v>
          </cell>
          <cell r="E1243">
            <v>24</v>
          </cell>
          <cell r="F1243">
            <v>50106</v>
          </cell>
          <cell r="G1243">
            <v>0</v>
          </cell>
          <cell r="H1243">
            <v>5</v>
          </cell>
          <cell r="I1243">
            <v>0</v>
          </cell>
          <cell r="J1243">
            <v>0</v>
          </cell>
          <cell r="K1243">
            <v>12251.12</v>
          </cell>
          <cell r="L1243">
            <v>0</v>
          </cell>
          <cell r="M1243">
            <v>12251.12</v>
          </cell>
          <cell r="N1243">
            <v>0</v>
          </cell>
          <cell r="O1243" t="str">
            <v>Процентные расходы по депозитам до востребования физических</v>
          </cell>
        </row>
        <row r="1244">
          <cell r="A1244">
            <v>9</v>
          </cell>
          <cell r="B1244">
            <v>214</v>
          </cell>
          <cell r="C1244">
            <v>8002</v>
          </cell>
          <cell r="D1244">
            <v>970.01</v>
          </cell>
          <cell r="E1244">
            <v>24</v>
          </cell>
          <cell r="F1244">
            <v>50106</v>
          </cell>
          <cell r="G1244">
            <v>0</v>
          </cell>
          <cell r="H1244">
            <v>5</v>
          </cell>
          <cell r="I1244">
            <v>0</v>
          </cell>
          <cell r="J1244">
            <v>0</v>
          </cell>
          <cell r="K1244">
            <v>53896.34</v>
          </cell>
          <cell r="L1244">
            <v>0</v>
          </cell>
          <cell r="M1244">
            <v>53896.34</v>
          </cell>
          <cell r="N1244">
            <v>0</v>
          </cell>
          <cell r="O1244" t="str">
            <v>Процентные расходы по депозитам до востребования физических</v>
          </cell>
        </row>
        <row r="1245">
          <cell r="A1245">
            <v>9</v>
          </cell>
          <cell r="B1245">
            <v>214</v>
          </cell>
          <cell r="C1245">
            <v>8104</v>
          </cell>
          <cell r="D1245">
            <v>970.01</v>
          </cell>
          <cell r="E1245">
            <v>24</v>
          </cell>
          <cell r="F1245">
            <v>50106</v>
          </cell>
          <cell r="G1245">
            <v>0</v>
          </cell>
          <cell r="H1245">
            <v>5</v>
          </cell>
          <cell r="I1245">
            <v>0</v>
          </cell>
          <cell r="J1245">
            <v>0</v>
          </cell>
          <cell r="K1245">
            <v>163481.51</v>
          </cell>
          <cell r="L1245">
            <v>0</v>
          </cell>
          <cell r="M1245">
            <v>163481.51</v>
          </cell>
          <cell r="N1245">
            <v>0</v>
          </cell>
          <cell r="O1245" t="str">
            <v>Процентные расходы по депозитам до востребования физических</v>
          </cell>
        </row>
        <row r="1246">
          <cell r="A1246">
            <v>9</v>
          </cell>
          <cell r="B1246">
            <v>214</v>
          </cell>
          <cell r="C1246">
            <v>8137</v>
          </cell>
          <cell r="D1246">
            <v>970.01</v>
          </cell>
          <cell r="E1246">
            <v>24</v>
          </cell>
          <cell r="F1246">
            <v>50106</v>
          </cell>
          <cell r="G1246">
            <v>0</v>
          </cell>
          <cell r="H1246">
            <v>5</v>
          </cell>
          <cell r="I1246">
            <v>0</v>
          </cell>
          <cell r="J1246">
            <v>0</v>
          </cell>
          <cell r="K1246">
            <v>127170.8</v>
          </cell>
          <cell r="L1246">
            <v>0</v>
          </cell>
          <cell r="M1246">
            <v>127170.8</v>
          </cell>
          <cell r="N1246">
            <v>0</v>
          </cell>
          <cell r="O1246" t="str">
            <v>Процентные расходы по депозитам до востребования физических</v>
          </cell>
        </row>
        <row r="1247">
          <cell r="A1247">
            <v>9</v>
          </cell>
          <cell r="B1247">
            <v>214</v>
          </cell>
          <cell r="C1247">
            <v>8298</v>
          </cell>
          <cell r="D1247">
            <v>970.01</v>
          </cell>
          <cell r="E1247">
            <v>24</v>
          </cell>
          <cell r="F1247">
            <v>50106</v>
          </cell>
          <cell r="G1247">
            <v>0</v>
          </cell>
          <cell r="H1247">
            <v>5</v>
          </cell>
          <cell r="I1247">
            <v>0</v>
          </cell>
          <cell r="J1247">
            <v>0</v>
          </cell>
          <cell r="K1247">
            <v>60250</v>
          </cell>
          <cell r="L1247">
            <v>0</v>
          </cell>
          <cell r="M1247">
            <v>60250</v>
          </cell>
          <cell r="N1247">
            <v>0</v>
          </cell>
          <cell r="O1247" t="str">
            <v>Процентные расходы по депозитам до востребования физических</v>
          </cell>
        </row>
        <row r="1248">
          <cell r="A1248">
            <v>9</v>
          </cell>
          <cell r="B1248">
            <v>214</v>
          </cell>
          <cell r="C1248">
            <v>8533</v>
          </cell>
          <cell r="D1248">
            <v>970.01</v>
          </cell>
          <cell r="E1248">
            <v>24</v>
          </cell>
          <cell r="F1248">
            <v>50106</v>
          </cell>
          <cell r="G1248">
            <v>0</v>
          </cell>
          <cell r="H1248">
            <v>5</v>
          </cell>
          <cell r="I1248">
            <v>0</v>
          </cell>
          <cell r="J1248">
            <v>0</v>
          </cell>
          <cell r="K1248">
            <v>136.37</v>
          </cell>
          <cell r="L1248">
            <v>0</v>
          </cell>
          <cell r="M1248">
            <v>136.37</v>
          </cell>
          <cell r="N1248">
            <v>0</v>
          </cell>
          <cell r="O1248" t="str">
            <v>Процентные расходы по депозитам до востребования физических</v>
          </cell>
        </row>
        <row r="1249">
          <cell r="A1249">
            <v>9</v>
          </cell>
          <cell r="B1249">
            <v>214</v>
          </cell>
          <cell r="C1249">
            <v>8659</v>
          </cell>
          <cell r="D1249">
            <v>970.01</v>
          </cell>
          <cell r="E1249">
            <v>24</v>
          </cell>
          <cell r="F1249">
            <v>50106</v>
          </cell>
          <cell r="G1249">
            <v>0</v>
          </cell>
          <cell r="H1249">
            <v>5</v>
          </cell>
          <cell r="I1249">
            <v>0</v>
          </cell>
          <cell r="J1249">
            <v>0</v>
          </cell>
          <cell r="K1249">
            <v>26390.400000000001</v>
          </cell>
          <cell r="L1249">
            <v>0</v>
          </cell>
          <cell r="M1249">
            <v>26390.400000000001</v>
          </cell>
          <cell r="N1249">
            <v>0</v>
          </cell>
          <cell r="O1249" t="str">
            <v>Процентные расходы по депозитам до востребования физических</v>
          </cell>
        </row>
        <row r="1250">
          <cell r="A1250">
            <v>9</v>
          </cell>
          <cell r="B1250">
            <v>214</v>
          </cell>
          <cell r="C1250">
            <v>5996</v>
          </cell>
          <cell r="D1250">
            <v>970.08</v>
          </cell>
          <cell r="E1250">
            <v>24</v>
          </cell>
          <cell r="F1250">
            <v>50606</v>
          </cell>
          <cell r="G1250">
            <v>0</v>
          </cell>
          <cell r="H1250">
            <v>5</v>
          </cell>
          <cell r="I1250">
            <v>0</v>
          </cell>
          <cell r="J1250">
            <v>0</v>
          </cell>
          <cell r="K1250">
            <v>2402330.79</v>
          </cell>
          <cell r="L1250">
            <v>0</v>
          </cell>
          <cell r="M1250">
            <v>2402330.79</v>
          </cell>
          <cell r="N1250">
            <v>0</v>
          </cell>
          <cell r="O1250" t="str">
            <v>Процентные расходы по сберегательным депозитам физических ли</v>
          </cell>
        </row>
        <row r="1251">
          <cell r="A1251">
            <v>9</v>
          </cell>
          <cell r="B1251">
            <v>214</v>
          </cell>
          <cell r="C1251">
            <v>7783</v>
          </cell>
          <cell r="D1251">
            <v>970.08</v>
          </cell>
          <cell r="E1251">
            <v>24</v>
          </cell>
          <cell r="F1251">
            <v>50606</v>
          </cell>
          <cell r="G1251">
            <v>0</v>
          </cell>
          <cell r="H1251">
            <v>5</v>
          </cell>
          <cell r="I1251">
            <v>0</v>
          </cell>
          <cell r="J1251">
            <v>0</v>
          </cell>
          <cell r="K1251">
            <v>174060.41</v>
          </cell>
          <cell r="L1251">
            <v>0</v>
          </cell>
          <cell r="M1251">
            <v>174060.41</v>
          </cell>
          <cell r="N1251">
            <v>0</v>
          </cell>
          <cell r="O1251" t="str">
            <v>Процентные расходы по сберегательным депозитам физических ли</v>
          </cell>
        </row>
        <row r="1252">
          <cell r="A1252">
            <v>9</v>
          </cell>
          <cell r="B1252">
            <v>214</v>
          </cell>
          <cell r="C1252">
            <v>7845</v>
          </cell>
          <cell r="D1252">
            <v>970.08</v>
          </cell>
          <cell r="E1252">
            <v>24</v>
          </cell>
          <cell r="F1252">
            <v>50606</v>
          </cell>
          <cell r="G1252">
            <v>0</v>
          </cell>
          <cell r="H1252">
            <v>5</v>
          </cell>
          <cell r="I1252">
            <v>0</v>
          </cell>
          <cell r="J1252">
            <v>0</v>
          </cell>
          <cell r="K1252">
            <v>2764.71</v>
          </cell>
          <cell r="L1252">
            <v>0</v>
          </cell>
          <cell r="M1252">
            <v>2764.71</v>
          </cell>
          <cell r="N1252">
            <v>0</v>
          </cell>
          <cell r="O1252" t="str">
            <v>Процентные расходы по сберегательным депозитам физических ли</v>
          </cell>
        </row>
        <row r="1253">
          <cell r="A1253">
            <v>9</v>
          </cell>
          <cell r="B1253">
            <v>214</v>
          </cell>
          <cell r="C1253">
            <v>7948</v>
          </cell>
          <cell r="D1253">
            <v>970.08</v>
          </cell>
          <cell r="E1253">
            <v>24</v>
          </cell>
          <cell r="F1253">
            <v>50606</v>
          </cell>
          <cell r="G1253">
            <v>0</v>
          </cell>
          <cell r="H1253">
            <v>5</v>
          </cell>
          <cell r="I1253">
            <v>0</v>
          </cell>
          <cell r="J1253">
            <v>0</v>
          </cell>
          <cell r="K1253">
            <v>4522.3900000000003</v>
          </cell>
          <cell r="L1253">
            <v>0</v>
          </cell>
          <cell r="M1253">
            <v>4522.3900000000003</v>
          </cell>
          <cell r="N1253">
            <v>0</v>
          </cell>
          <cell r="O1253" t="str">
            <v>Процентные расходы по сберегательным депозитам физических ли</v>
          </cell>
        </row>
        <row r="1254">
          <cell r="A1254">
            <v>9</v>
          </cell>
          <cell r="B1254">
            <v>214</v>
          </cell>
          <cell r="C1254">
            <v>8298</v>
          </cell>
          <cell r="D1254">
            <v>970.08</v>
          </cell>
          <cell r="E1254">
            <v>24</v>
          </cell>
          <cell r="F1254">
            <v>50606</v>
          </cell>
          <cell r="G1254">
            <v>0</v>
          </cell>
          <cell r="H1254">
            <v>5</v>
          </cell>
          <cell r="I1254">
            <v>0</v>
          </cell>
          <cell r="J1254">
            <v>0</v>
          </cell>
          <cell r="K1254">
            <v>387320.03</v>
          </cell>
          <cell r="L1254">
            <v>0</v>
          </cell>
          <cell r="M1254">
            <v>387320.03</v>
          </cell>
          <cell r="N1254">
            <v>0</v>
          </cell>
          <cell r="O1254" t="str">
            <v>Процентные расходы по сберегательным депозитам физических ли</v>
          </cell>
        </row>
        <row r="1255">
          <cell r="A1255">
            <v>9</v>
          </cell>
          <cell r="B1255">
            <v>214</v>
          </cell>
          <cell r="C1255">
            <v>8659</v>
          </cell>
          <cell r="D1255">
            <v>970.08</v>
          </cell>
          <cell r="E1255">
            <v>24</v>
          </cell>
          <cell r="F1255">
            <v>50606</v>
          </cell>
          <cell r="G1255">
            <v>0</v>
          </cell>
          <cell r="H1255">
            <v>5</v>
          </cell>
          <cell r="I1255">
            <v>0</v>
          </cell>
          <cell r="J1255">
            <v>0</v>
          </cell>
          <cell r="K1255">
            <v>4.12</v>
          </cell>
          <cell r="L1255">
            <v>0</v>
          </cell>
          <cell r="M1255">
            <v>4.12</v>
          </cell>
          <cell r="N1255">
            <v>0</v>
          </cell>
          <cell r="O1255" t="str">
            <v>Процентные расходы по сберегательным депозитам физических ли</v>
          </cell>
        </row>
        <row r="1256">
          <cell r="A1256">
            <v>9</v>
          </cell>
          <cell r="B1256">
            <v>214</v>
          </cell>
          <cell r="C1256">
            <v>3563</v>
          </cell>
          <cell r="D1256">
            <v>970.13</v>
          </cell>
          <cell r="E1256">
            <v>24</v>
          </cell>
          <cell r="F1256">
            <v>51106</v>
          </cell>
          <cell r="G1256">
            <v>0</v>
          </cell>
          <cell r="H1256">
            <v>5</v>
          </cell>
          <cell r="I1256">
            <v>0</v>
          </cell>
          <cell r="J1256">
            <v>0</v>
          </cell>
          <cell r="K1256">
            <v>631183.78</v>
          </cell>
          <cell r="L1256">
            <v>0</v>
          </cell>
          <cell r="M1256">
            <v>631183.78</v>
          </cell>
          <cell r="N1256">
            <v>0</v>
          </cell>
          <cell r="O1256" t="str">
            <v>Процентные расходы по срочным депозитам частных лиц</v>
          </cell>
        </row>
        <row r="1257">
          <cell r="A1257">
            <v>9</v>
          </cell>
          <cell r="B1257">
            <v>214</v>
          </cell>
          <cell r="C1257">
            <v>7783</v>
          </cell>
          <cell r="D1257">
            <v>970.13</v>
          </cell>
          <cell r="E1257">
            <v>24</v>
          </cell>
          <cell r="F1257">
            <v>51106</v>
          </cell>
          <cell r="G1257">
            <v>0</v>
          </cell>
          <cell r="H1257">
            <v>5</v>
          </cell>
          <cell r="I1257">
            <v>0</v>
          </cell>
          <cell r="J1257">
            <v>0</v>
          </cell>
          <cell r="K1257">
            <v>224154.92</v>
          </cell>
          <cell r="L1257">
            <v>0</v>
          </cell>
          <cell r="M1257">
            <v>224154.92</v>
          </cell>
          <cell r="N1257">
            <v>0</v>
          </cell>
          <cell r="O1257" t="str">
            <v>Процентные расходы по срочным депозитам частных лиц</v>
          </cell>
        </row>
        <row r="1258">
          <cell r="A1258">
            <v>9</v>
          </cell>
          <cell r="B1258">
            <v>214</v>
          </cell>
          <cell r="C1258">
            <v>7845</v>
          </cell>
          <cell r="D1258">
            <v>970.13</v>
          </cell>
          <cell r="E1258">
            <v>24</v>
          </cell>
          <cell r="F1258">
            <v>51106</v>
          </cell>
          <cell r="G1258">
            <v>0</v>
          </cell>
          <cell r="H1258">
            <v>5</v>
          </cell>
          <cell r="I1258">
            <v>0</v>
          </cell>
          <cell r="J1258">
            <v>0</v>
          </cell>
          <cell r="K1258">
            <v>158724.60999999999</v>
          </cell>
          <cell r="L1258">
            <v>0</v>
          </cell>
          <cell r="M1258">
            <v>158724.60999999999</v>
          </cell>
          <cell r="N1258">
            <v>0</v>
          </cell>
          <cell r="O1258" t="str">
            <v>Процентные расходы по срочным депозитам частных лиц</v>
          </cell>
        </row>
        <row r="1259">
          <cell r="A1259">
            <v>9</v>
          </cell>
          <cell r="B1259">
            <v>214</v>
          </cell>
          <cell r="C1259">
            <v>7948</v>
          </cell>
          <cell r="D1259">
            <v>970.13</v>
          </cell>
          <cell r="E1259">
            <v>24</v>
          </cell>
          <cell r="F1259">
            <v>51106</v>
          </cell>
          <cell r="G1259">
            <v>0</v>
          </cell>
          <cell r="H1259">
            <v>5</v>
          </cell>
          <cell r="I1259">
            <v>0</v>
          </cell>
          <cell r="J1259">
            <v>0</v>
          </cell>
          <cell r="K1259">
            <v>116081.95</v>
          </cell>
          <cell r="L1259">
            <v>0</v>
          </cell>
          <cell r="M1259">
            <v>116081.95</v>
          </cell>
          <cell r="N1259">
            <v>0</v>
          </cell>
          <cell r="O1259" t="str">
            <v>Процентные расходы по срочным депозитам частных лиц</v>
          </cell>
        </row>
        <row r="1260">
          <cell r="A1260">
            <v>9</v>
          </cell>
          <cell r="B1260">
            <v>214</v>
          </cell>
          <cell r="C1260">
            <v>8298</v>
          </cell>
          <cell r="D1260">
            <v>970.13</v>
          </cell>
          <cell r="E1260">
            <v>24</v>
          </cell>
          <cell r="F1260">
            <v>51106</v>
          </cell>
          <cell r="G1260">
            <v>0</v>
          </cell>
          <cell r="H1260">
            <v>5</v>
          </cell>
          <cell r="I1260">
            <v>0</v>
          </cell>
          <cell r="J1260">
            <v>0</v>
          </cell>
          <cell r="K1260">
            <v>12845.06</v>
          </cell>
          <cell r="L1260">
            <v>0</v>
          </cell>
          <cell r="M1260">
            <v>12845.06</v>
          </cell>
          <cell r="N1260">
            <v>0</v>
          </cell>
          <cell r="O1260" t="str">
            <v>Процентные расходы по срочным депозитам частных лиц</v>
          </cell>
        </row>
        <row r="1261">
          <cell r="A1261">
            <v>9</v>
          </cell>
          <cell r="B1261">
            <v>214</v>
          </cell>
          <cell r="C1261">
            <v>8533</v>
          </cell>
          <cell r="D1261">
            <v>970.13</v>
          </cell>
          <cell r="E1261">
            <v>24</v>
          </cell>
          <cell r="F1261">
            <v>51106</v>
          </cell>
          <cell r="G1261">
            <v>0</v>
          </cell>
          <cell r="H1261">
            <v>5</v>
          </cell>
          <cell r="I1261">
            <v>0</v>
          </cell>
          <cell r="J1261">
            <v>0</v>
          </cell>
          <cell r="K1261">
            <v>65224.08</v>
          </cell>
          <cell r="L1261">
            <v>0</v>
          </cell>
          <cell r="M1261">
            <v>65224.08</v>
          </cell>
          <cell r="N1261">
            <v>0</v>
          </cell>
          <cell r="O1261" t="str">
            <v>Процентные расходы по срочным депозитам частных лиц</v>
          </cell>
        </row>
        <row r="1262">
          <cell r="A1262">
            <v>9</v>
          </cell>
          <cell r="B1262">
            <v>214</v>
          </cell>
          <cell r="C1262">
            <v>8659</v>
          </cell>
          <cell r="D1262">
            <v>970.13</v>
          </cell>
          <cell r="E1262">
            <v>24</v>
          </cell>
          <cell r="F1262">
            <v>51106</v>
          </cell>
          <cell r="G1262">
            <v>0</v>
          </cell>
          <cell r="H1262">
            <v>5</v>
          </cell>
          <cell r="I1262">
            <v>0</v>
          </cell>
          <cell r="J1262">
            <v>0</v>
          </cell>
          <cell r="K1262">
            <v>43341.15</v>
          </cell>
          <cell r="L1262">
            <v>0</v>
          </cell>
          <cell r="M1262">
            <v>43341.15</v>
          </cell>
          <cell r="N1262">
            <v>0</v>
          </cell>
          <cell r="O1262" t="str">
            <v>Процентные расходы по срочным депозитам частных лиц</v>
          </cell>
        </row>
        <row r="1263">
          <cell r="A1263">
            <v>9</v>
          </cell>
          <cell r="B1263">
            <v>214</v>
          </cell>
          <cell r="C1263">
            <v>5996</v>
          </cell>
          <cell r="D1263">
            <v>970.19</v>
          </cell>
          <cell r="E1263">
            <v>24</v>
          </cell>
          <cell r="F1263">
            <v>55102</v>
          </cell>
          <cell r="G1263">
            <v>0</v>
          </cell>
          <cell r="H1263">
            <v>5</v>
          </cell>
          <cell r="I1263">
            <v>0</v>
          </cell>
          <cell r="J1263">
            <v>0</v>
          </cell>
          <cell r="K1263">
            <v>84908.88</v>
          </cell>
          <cell r="L1263">
            <v>0</v>
          </cell>
          <cell r="M1263">
            <v>84908.88</v>
          </cell>
          <cell r="N1263">
            <v>0</v>
          </cell>
          <cell r="O1263" t="str">
            <v>Комиссионные расходы и расходы за услуги -ЦБРУз</v>
          </cell>
        </row>
        <row r="1264">
          <cell r="A1264">
            <v>9</v>
          </cell>
          <cell r="B1264">
            <v>214</v>
          </cell>
          <cell r="C1264">
            <v>7783</v>
          </cell>
          <cell r="D1264">
            <v>970.19</v>
          </cell>
          <cell r="E1264">
            <v>24</v>
          </cell>
          <cell r="F1264">
            <v>55102</v>
          </cell>
          <cell r="G1264">
            <v>0</v>
          </cell>
          <cell r="H1264">
            <v>5</v>
          </cell>
          <cell r="I1264">
            <v>0</v>
          </cell>
          <cell r="J1264">
            <v>0</v>
          </cell>
          <cell r="K1264">
            <v>99738.84</v>
          </cell>
          <cell r="L1264">
            <v>0</v>
          </cell>
          <cell r="M1264">
            <v>99738.84</v>
          </cell>
          <cell r="N1264">
            <v>0</v>
          </cell>
          <cell r="O1264" t="str">
            <v>Комиссионные расходы и расходы за услуги -ЦБРУз</v>
          </cell>
        </row>
        <row r="1265">
          <cell r="A1265">
            <v>9</v>
          </cell>
          <cell r="B1265">
            <v>214</v>
          </cell>
          <cell r="C1265">
            <v>7845</v>
          </cell>
          <cell r="D1265">
            <v>970.19</v>
          </cell>
          <cell r="E1265">
            <v>24</v>
          </cell>
          <cell r="F1265">
            <v>55102</v>
          </cell>
          <cell r="G1265">
            <v>0</v>
          </cell>
          <cell r="H1265">
            <v>5</v>
          </cell>
          <cell r="I1265">
            <v>0</v>
          </cell>
          <cell r="J1265">
            <v>0</v>
          </cell>
          <cell r="K1265">
            <v>137343.67999999999</v>
          </cell>
          <cell r="L1265">
            <v>0</v>
          </cell>
          <cell r="M1265">
            <v>137343.67999999999</v>
          </cell>
          <cell r="N1265">
            <v>0</v>
          </cell>
          <cell r="O1265" t="str">
            <v>Комиссионные расходы и расходы за услуги -ЦБРУз</v>
          </cell>
        </row>
        <row r="1266">
          <cell r="A1266">
            <v>9</v>
          </cell>
          <cell r="B1266">
            <v>214</v>
          </cell>
          <cell r="C1266">
            <v>7948</v>
          </cell>
          <cell r="D1266">
            <v>970.19</v>
          </cell>
          <cell r="E1266">
            <v>24</v>
          </cell>
          <cell r="F1266">
            <v>55102</v>
          </cell>
          <cell r="G1266">
            <v>0</v>
          </cell>
          <cell r="H1266">
            <v>5</v>
          </cell>
          <cell r="I1266">
            <v>0</v>
          </cell>
          <cell r="J1266">
            <v>0</v>
          </cell>
          <cell r="K1266">
            <v>26313.24</v>
          </cell>
          <cell r="L1266">
            <v>0</v>
          </cell>
          <cell r="M1266">
            <v>26313.24</v>
          </cell>
          <cell r="N1266">
            <v>0</v>
          </cell>
          <cell r="O1266" t="str">
            <v>Комиссионные расходы и расходы за услуги -ЦБРУз</v>
          </cell>
        </row>
        <row r="1267">
          <cell r="A1267">
            <v>9</v>
          </cell>
          <cell r="B1267">
            <v>214</v>
          </cell>
          <cell r="C1267">
            <v>8002</v>
          </cell>
          <cell r="D1267">
            <v>970.19</v>
          </cell>
          <cell r="E1267">
            <v>24</v>
          </cell>
          <cell r="F1267">
            <v>55102</v>
          </cell>
          <cell r="G1267">
            <v>0</v>
          </cell>
          <cell r="H1267">
            <v>5</v>
          </cell>
          <cell r="I1267">
            <v>0</v>
          </cell>
          <cell r="J1267">
            <v>0</v>
          </cell>
          <cell r="K1267">
            <v>99812.06</v>
          </cell>
          <cell r="L1267">
            <v>0</v>
          </cell>
          <cell r="M1267">
            <v>99812.06</v>
          </cell>
          <cell r="N1267">
            <v>0</v>
          </cell>
          <cell r="O1267" t="str">
            <v>Комиссионные расходы и расходы за услуги -ЦБРУз</v>
          </cell>
        </row>
        <row r="1268">
          <cell r="A1268">
            <v>9</v>
          </cell>
          <cell r="B1268">
            <v>214</v>
          </cell>
          <cell r="C1268">
            <v>8104</v>
          </cell>
          <cell r="D1268">
            <v>970.19</v>
          </cell>
          <cell r="E1268">
            <v>24</v>
          </cell>
          <cell r="F1268">
            <v>55102</v>
          </cell>
          <cell r="G1268">
            <v>0</v>
          </cell>
          <cell r="H1268">
            <v>5</v>
          </cell>
          <cell r="I1268">
            <v>0</v>
          </cell>
          <cell r="J1268">
            <v>0</v>
          </cell>
          <cell r="K1268">
            <v>151118.07999999999</v>
          </cell>
          <cell r="L1268">
            <v>0</v>
          </cell>
          <cell r="M1268">
            <v>151118.07999999999</v>
          </cell>
          <cell r="N1268">
            <v>0</v>
          </cell>
          <cell r="O1268" t="str">
            <v>Комиссионные расходы и расходы за услуги -ЦБРУз</v>
          </cell>
        </row>
        <row r="1269">
          <cell r="A1269">
            <v>9</v>
          </cell>
          <cell r="B1269">
            <v>214</v>
          </cell>
          <cell r="C1269">
            <v>8137</v>
          </cell>
          <cell r="D1269">
            <v>970.19</v>
          </cell>
          <cell r="E1269">
            <v>24</v>
          </cell>
          <cell r="F1269">
            <v>55102</v>
          </cell>
          <cell r="G1269">
            <v>0</v>
          </cell>
          <cell r="H1269">
            <v>5</v>
          </cell>
          <cell r="I1269">
            <v>0</v>
          </cell>
          <cell r="J1269">
            <v>0</v>
          </cell>
          <cell r="K1269">
            <v>96376.86</v>
          </cell>
          <cell r="L1269">
            <v>0</v>
          </cell>
          <cell r="M1269">
            <v>96376.86</v>
          </cell>
          <cell r="N1269">
            <v>0</v>
          </cell>
          <cell r="O1269" t="str">
            <v>Комиссионные расходы и расходы за услуги -ЦБРУз</v>
          </cell>
        </row>
        <row r="1270">
          <cell r="A1270">
            <v>9</v>
          </cell>
          <cell r="B1270">
            <v>214</v>
          </cell>
          <cell r="C1270">
            <v>8298</v>
          </cell>
          <cell r="D1270">
            <v>970.19</v>
          </cell>
          <cell r="E1270">
            <v>24</v>
          </cell>
          <cell r="F1270">
            <v>55102</v>
          </cell>
          <cell r="G1270">
            <v>0</v>
          </cell>
          <cell r="H1270">
            <v>5</v>
          </cell>
          <cell r="I1270">
            <v>0</v>
          </cell>
          <cell r="J1270">
            <v>0</v>
          </cell>
          <cell r="K1270">
            <v>56779.32</v>
          </cell>
          <cell r="L1270">
            <v>297.72000000000003</v>
          </cell>
          <cell r="M1270">
            <v>56481.599999999999</v>
          </cell>
          <cell r="N1270">
            <v>0</v>
          </cell>
          <cell r="O1270" t="str">
            <v>Комиссионные расходы и расходы за услуги -ЦБРУз</v>
          </cell>
        </row>
        <row r="1271">
          <cell r="A1271">
            <v>9</v>
          </cell>
          <cell r="B1271">
            <v>214</v>
          </cell>
          <cell r="C1271">
            <v>8533</v>
          </cell>
          <cell r="D1271">
            <v>970.19</v>
          </cell>
          <cell r="E1271">
            <v>24</v>
          </cell>
          <cell r="F1271">
            <v>55102</v>
          </cell>
          <cell r="G1271">
            <v>0</v>
          </cell>
          <cell r="H1271">
            <v>5</v>
          </cell>
          <cell r="I1271">
            <v>0</v>
          </cell>
          <cell r="J1271">
            <v>0</v>
          </cell>
          <cell r="K1271">
            <v>24030.84</v>
          </cell>
          <cell r="L1271">
            <v>0</v>
          </cell>
          <cell r="M1271">
            <v>24030.84</v>
          </cell>
          <cell r="N1271">
            <v>0</v>
          </cell>
          <cell r="O1271" t="str">
            <v>Комиссионные расходы и расходы за услуги -ЦБРУз</v>
          </cell>
        </row>
        <row r="1272">
          <cell r="A1272">
            <v>9</v>
          </cell>
          <cell r="B1272">
            <v>214</v>
          </cell>
          <cell r="C1272">
            <v>8659</v>
          </cell>
          <cell r="D1272">
            <v>970.19</v>
          </cell>
          <cell r="E1272">
            <v>24</v>
          </cell>
          <cell r="F1272">
            <v>55102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133323.38</v>
          </cell>
          <cell r="L1272">
            <v>0</v>
          </cell>
          <cell r="M1272">
            <v>133323.38</v>
          </cell>
          <cell r="N1272">
            <v>0</v>
          </cell>
          <cell r="O1272" t="str">
            <v>Комиссионные расходы и расходы за услуги -ЦБРУз</v>
          </cell>
        </row>
        <row r="1273">
          <cell r="A1273">
            <v>9</v>
          </cell>
          <cell r="B1273">
            <v>214</v>
          </cell>
          <cell r="C1273">
            <v>3563</v>
          </cell>
          <cell r="D1273">
            <v>970.2</v>
          </cell>
          <cell r="E1273">
            <v>24</v>
          </cell>
          <cell r="F1273">
            <v>55106</v>
          </cell>
          <cell r="G1273">
            <v>0</v>
          </cell>
          <cell r="H1273">
            <v>5</v>
          </cell>
          <cell r="I1273">
            <v>0</v>
          </cell>
          <cell r="J1273">
            <v>0</v>
          </cell>
          <cell r="K1273">
            <v>182324.6</v>
          </cell>
          <cell r="L1273">
            <v>0</v>
          </cell>
          <cell r="M1273">
            <v>182324.6</v>
          </cell>
          <cell r="N1273">
            <v>0</v>
          </cell>
          <cell r="O1273" t="str">
            <v>Комиссионные расходы и расходы за услуги - Другие банки</v>
          </cell>
        </row>
        <row r="1274">
          <cell r="A1274">
            <v>9</v>
          </cell>
          <cell r="B1274">
            <v>214</v>
          </cell>
          <cell r="C1274">
            <v>5996</v>
          </cell>
          <cell r="D1274">
            <v>970.24</v>
          </cell>
          <cell r="E1274">
            <v>24</v>
          </cell>
          <cell r="F1274">
            <v>55158</v>
          </cell>
          <cell r="G1274">
            <v>0</v>
          </cell>
          <cell r="H1274">
            <v>5</v>
          </cell>
          <cell r="I1274">
            <v>0</v>
          </cell>
          <cell r="J1274">
            <v>0</v>
          </cell>
          <cell r="K1274">
            <v>81325</v>
          </cell>
          <cell r="L1274">
            <v>0</v>
          </cell>
          <cell r="M1274">
            <v>81325</v>
          </cell>
          <cell r="N1274">
            <v>0</v>
          </cell>
          <cell r="O1274" t="str">
            <v>Комиссионные расходы и расходы на проведение инкассовых опер</v>
          </cell>
        </row>
        <row r="1275">
          <cell r="A1275">
            <v>9</v>
          </cell>
          <cell r="B1275">
            <v>214</v>
          </cell>
          <cell r="C1275">
            <v>7783</v>
          </cell>
          <cell r="D1275">
            <v>970.24</v>
          </cell>
          <cell r="E1275">
            <v>24</v>
          </cell>
          <cell r="F1275">
            <v>55158</v>
          </cell>
          <cell r="G1275">
            <v>0</v>
          </cell>
          <cell r="H1275">
            <v>5</v>
          </cell>
          <cell r="I1275">
            <v>0</v>
          </cell>
          <cell r="J1275">
            <v>0</v>
          </cell>
          <cell r="K1275">
            <v>33175</v>
          </cell>
          <cell r="L1275">
            <v>0</v>
          </cell>
          <cell r="M1275">
            <v>33175</v>
          </cell>
          <cell r="N1275">
            <v>0</v>
          </cell>
          <cell r="O1275" t="str">
            <v>Комиссионные расходы и расходы на проведение инкассовых опер</v>
          </cell>
        </row>
        <row r="1276">
          <cell r="A1276">
            <v>9</v>
          </cell>
          <cell r="B1276">
            <v>214</v>
          </cell>
          <cell r="C1276">
            <v>7845</v>
          </cell>
          <cell r="D1276">
            <v>970.24</v>
          </cell>
          <cell r="E1276">
            <v>24</v>
          </cell>
          <cell r="F1276">
            <v>55158</v>
          </cell>
          <cell r="G1276">
            <v>0</v>
          </cell>
          <cell r="H1276">
            <v>5</v>
          </cell>
          <cell r="I1276">
            <v>0</v>
          </cell>
          <cell r="J1276">
            <v>0</v>
          </cell>
          <cell r="K1276">
            <v>55200</v>
          </cell>
          <cell r="L1276">
            <v>0</v>
          </cell>
          <cell r="M1276">
            <v>55200</v>
          </cell>
          <cell r="N1276">
            <v>0</v>
          </cell>
          <cell r="O1276" t="str">
            <v>Комиссионные расходы и расходы на проведение инкассовых опер</v>
          </cell>
        </row>
        <row r="1277">
          <cell r="A1277">
            <v>9</v>
          </cell>
          <cell r="B1277">
            <v>214</v>
          </cell>
          <cell r="C1277">
            <v>7948</v>
          </cell>
          <cell r="D1277">
            <v>970.24</v>
          </cell>
          <cell r="E1277">
            <v>24</v>
          </cell>
          <cell r="F1277">
            <v>55158</v>
          </cell>
          <cell r="G1277">
            <v>0</v>
          </cell>
          <cell r="H1277">
            <v>5</v>
          </cell>
          <cell r="I1277">
            <v>0</v>
          </cell>
          <cell r="J1277">
            <v>0</v>
          </cell>
          <cell r="K1277">
            <v>64333</v>
          </cell>
          <cell r="L1277">
            <v>0</v>
          </cell>
          <cell r="M1277">
            <v>64333</v>
          </cell>
          <cell r="N1277">
            <v>0</v>
          </cell>
          <cell r="O1277" t="str">
            <v>Комиссионные расходы и расходы на проведение инкассовых опер</v>
          </cell>
        </row>
        <row r="1278">
          <cell r="A1278">
            <v>9</v>
          </cell>
          <cell r="B1278">
            <v>214</v>
          </cell>
          <cell r="C1278">
            <v>8298</v>
          </cell>
          <cell r="D1278">
            <v>970.24</v>
          </cell>
          <cell r="E1278">
            <v>24</v>
          </cell>
          <cell r="F1278">
            <v>55158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71891</v>
          </cell>
          <cell r="L1278">
            <v>0</v>
          </cell>
          <cell r="M1278">
            <v>71891</v>
          </cell>
          <cell r="N1278">
            <v>0</v>
          </cell>
          <cell r="O1278" t="str">
            <v>Комиссионные расходы и расходы на проведение инкассовых опер</v>
          </cell>
        </row>
        <row r="1279">
          <cell r="A1279">
            <v>9</v>
          </cell>
          <cell r="B1279">
            <v>214</v>
          </cell>
          <cell r="C1279">
            <v>8533</v>
          </cell>
          <cell r="D1279">
            <v>970.24</v>
          </cell>
          <cell r="E1279">
            <v>24</v>
          </cell>
          <cell r="F1279">
            <v>55158</v>
          </cell>
          <cell r="G1279">
            <v>0</v>
          </cell>
          <cell r="H1279">
            <v>5</v>
          </cell>
          <cell r="I1279">
            <v>0</v>
          </cell>
          <cell r="J1279">
            <v>0</v>
          </cell>
          <cell r="K1279">
            <v>44200</v>
          </cell>
          <cell r="L1279">
            <v>0</v>
          </cell>
          <cell r="M1279">
            <v>44200</v>
          </cell>
          <cell r="N1279">
            <v>0</v>
          </cell>
          <cell r="O1279" t="str">
            <v>Комиссионные расходы и расходы на проведение инкассовых опер</v>
          </cell>
        </row>
        <row r="1280">
          <cell r="A1280">
            <v>9</v>
          </cell>
          <cell r="B1280">
            <v>214</v>
          </cell>
          <cell r="C1280">
            <v>8659</v>
          </cell>
          <cell r="D1280">
            <v>970.24</v>
          </cell>
          <cell r="E1280">
            <v>24</v>
          </cell>
          <cell r="F1280">
            <v>55158</v>
          </cell>
          <cell r="G1280">
            <v>0</v>
          </cell>
          <cell r="H1280">
            <v>5</v>
          </cell>
          <cell r="I1280">
            <v>0</v>
          </cell>
          <cell r="J1280">
            <v>0</v>
          </cell>
          <cell r="K1280">
            <v>113125</v>
          </cell>
          <cell r="L1280">
            <v>0</v>
          </cell>
          <cell r="M1280">
            <v>113125</v>
          </cell>
          <cell r="N1280">
            <v>0</v>
          </cell>
          <cell r="O1280" t="str">
            <v>Комиссионные расходы и расходы на проведение инкассовых опер</v>
          </cell>
        </row>
        <row r="1281">
          <cell r="A1281">
            <v>9</v>
          </cell>
          <cell r="B1281">
            <v>214</v>
          </cell>
          <cell r="C1281">
            <v>3563</v>
          </cell>
          <cell r="D1281">
            <v>970.27</v>
          </cell>
          <cell r="E1281">
            <v>24</v>
          </cell>
          <cell r="F1281">
            <v>55302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8711.82</v>
          </cell>
          <cell r="L1281">
            <v>0</v>
          </cell>
          <cell r="M1281">
            <v>8711.82</v>
          </cell>
          <cell r="N1281">
            <v>0</v>
          </cell>
          <cell r="O1281" t="str">
            <v>Убытки в иностранной валюте по сделкам СПОТ</v>
          </cell>
        </row>
        <row r="1282">
          <cell r="A1282">
            <v>9</v>
          </cell>
          <cell r="B1282">
            <v>214</v>
          </cell>
          <cell r="C1282">
            <v>3563</v>
          </cell>
          <cell r="D1282">
            <v>970.32</v>
          </cell>
          <cell r="E1282">
            <v>24</v>
          </cell>
          <cell r="F1282">
            <v>55995.01</v>
          </cell>
          <cell r="G1282">
            <v>0</v>
          </cell>
          <cell r="H1282">
            <v>5</v>
          </cell>
          <cell r="I1282">
            <v>0</v>
          </cell>
          <cell r="J1282">
            <v>0</v>
          </cell>
          <cell r="K1282">
            <v>210569</v>
          </cell>
          <cell r="L1282">
            <v>0</v>
          </cell>
          <cell r="M1282">
            <v>210569</v>
          </cell>
          <cell r="N1282">
            <v>0</v>
          </cell>
          <cell r="O1282" t="str">
            <v>Отчисления на содержание аппарата управления</v>
          </cell>
        </row>
        <row r="1283">
          <cell r="A1283">
            <v>9</v>
          </cell>
          <cell r="B1283">
            <v>214</v>
          </cell>
          <cell r="C1283">
            <v>5996</v>
          </cell>
          <cell r="D1283">
            <v>970.32</v>
          </cell>
          <cell r="E1283">
            <v>24</v>
          </cell>
          <cell r="F1283">
            <v>55995.01</v>
          </cell>
          <cell r="G1283">
            <v>0</v>
          </cell>
          <cell r="H1283">
            <v>5</v>
          </cell>
          <cell r="I1283">
            <v>0</v>
          </cell>
          <cell r="J1283">
            <v>0</v>
          </cell>
          <cell r="K1283">
            <v>179178</v>
          </cell>
          <cell r="L1283">
            <v>0</v>
          </cell>
          <cell r="M1283">
            <v>179178</v>
          </cell>
          <cell r="N1283">
            <v>0</v>
          </cell>
          <cell r="O1283" t="str">
            <v>Отчисления на содержание аппарата управления</v>
          </cell>
        </row>
        <row r="1284">
          <cell r="A1284">
            <v>9</v>
          </cell>
          <cell r="B1284">
            <v>214</v>
          </cell>
          <cell r="C1284">
            <v>7783</v>
          </cell>
          <cell r="D1284">
            <v>970.32</v>
          </cell>
          <cell r="E1284">
            <v>24</v>
          </cell>
          <cell r="F1284">
            <v>55995.01</v>
          </cell>
          <cell r="G1284">
            <v>0</v>
          </cell>
          <cell r="H1284">
            <v>5</v>
          </cell>
          <cell r="I1284">
            <v>0</v>
          </cell>
          <cell r="J1284">
            <v>0</v>
          </cell>
          <cell r="K1284">
            <v>160868.19</v>
          </cell>
          <cell r="L1284">
            <v>0</v>
          </cell>
          <cell r="M1284">
            <v>160868.19</v>
          </cell>
          <cell r="N1284">
            <v>0</v>
          </cell>
          <cell r="O1284" t="str">
            <v>Отчисления на содержание аппарата управления</v>
          </cell>
        </row>
        <row r="1285">
          <cell r="A1285">
            <v>9</v>
          </cell>
          <cell r="B1285">
            <v>214</v>
          </cell>
          <cell r="C1285">
            <v>7845</v>
          </cell>
          <cell r="D1285">
            <v>970.32</v>
          </cell>
          <cell r="E1285">
            <v>24</v>
          </cell>
          <cell r="F1285">
            <v>55995.01</v>
          </cell>
          <cell r="G1285">
            <v>0</v>
          </cell>
          <cell r="H1285">
            <v>5</v>
          </cell>
          <cell r="I1285">
            <v>0</v>
          </cell>
          <cell r="J1285">
            <v>0</v>
          </cell>
          <cell r="K1285">
            <v>147482.72</v>
          </cell>
          <cell r="L1285">
            <v>0</v>
          </cell>
          <cell r="M1285">
            <v>147482.72</v>
          </cell>
          <cell r="N1285">
            <v>0</v>
          </cell>
          <cell r="O1285" t="str">
            <v>Отчисления на содержание аппарата управления</v>
          </cell>
        </row>
        <row r="1286">
          <cell r="A1286">
            <v>9</v>
          </cell>
          <cell r="B1286">
            <v>214</v>
          </cell>
          <cell r="C1286">
            <v>7948</v>
          </cell>
          <cell r="D1286">
            <v>970.32</v>
          </cell>
          <cell r="E1286">
            <v>24</v>
          </cell>
          <cell r="F1286">
            <v>55995.01</v>
          </cell>
          <cell r="G1286">
            <v>0</v>
          </cell>
          <cell r="H1286">
            <v>5</v>
          </cell>
          <cell r="I1286">
            <v>0</v>
          </cell>
          <cell r="J1286">
            <v>0</v>
          </cell>
          <cell r="K1286">
            <v>142510.13</v>
          </cell>
          <cell r="L1286">
            <v>0</v>
          </cell>
          <cell r="M1286">
            <v>142510.13</v>
          </cell>
          <cell r="N1286">
            <v>0</v>
          </cell>
          <cell r="O1286" t="str">
            <v>Отчисления на содержание аппарата управления</v>
          </cell>
        </row>
        <row r="1287">
          <cell r="A1287">
            <v>9</v>
          </cell>
          <cell r="B1287">
            <v>214</v>
          </cell>
          <cell r="C1287">
            <v>8002</v>
          </cell>
          <cell r="D1287">
            <v>970.32</v>
          </cell>
          <cell r="E1287">
            <v>24</v>
          </cell>
          <cell r="F1287">
            <v>55995.01</v>
          </cell>
          <cell r="G1287">
            <v>0</v>
          </cell>
          <cell r="H1287">
            <v>5</v>
          </cell>
          <cell r="I1287">
            <v>0</v>
          </cell>
          <cell r="J1287">
            <v>0</v>
          </cell>
          <cell r="K1287">
            <v>110231.77</v>
          </cell>
          <cell r="L1287">
            <v>0</v>
          </cell>
          <cell r="M1287">
            <v>110231.77</v>
          </cell>
          <cell r="N1287">
            <v>0</v>
          </cell>
          <cell r="O1287" t="str">
            <v>Отчисления на содержание аппарата управления</v>
          </cell>
        </row>
        <row r="1288">
          <cell r="A1288">
            <v>9</v>
          </cell>
          <cell r="B1288">
            <v>214</v>
          </cell>
          <cell r="C1288">
            <v>8104</v>
          </cell>
          <cell r="D1288">
            <v>970.32</v>
          </cell>
          <cell r="E1288">
            <v>24</v>
          </cell>
          <cell r="F1288">
            <v>55995.01</v>
          </cell>
          <cell r="G1288">
            <v>0</v>
          </cell>
          <cell r="H1288">
            <v>5</v>
          </cell>
          <cell r="I1288">
            <v>0</v>
          </cell>
          <cell r="J1288">
            <v>0</v>
          </cell>
          <cell r="K1288">
            <v>120273.25</v>
          </cell>
          <cell r="L1288">
            <v>0</v>
          </cell>
          <cell r="M1288">
            <v>120273.25</v>
          </cell>
          <cell r="N1288">
            <v>0</v>
          </cell>
          <cell r="O1288" t="str">
            <v>Отчисления на содержание аппарата управления</v>
          </cell>
        </row>
        <row r="1289">
          <cell r="A1289">
            <v>9</v>
          </cell>
          <cell r="B1289">
            <v>214</v>
          </cell>
          <cell r="C1289">
            <v>8137</v>
          </cell>
          <cell r="D1289">
            <v>970.32</v>
          </cell>
          <cell r="E1289">
            <v>24</v>
          </cell>
          <cell r="F1289">
            <v>55995.01</v>
          </cell>
          <cell r="G1289">
            <v>0</v>
          </cell>
          <cell r="H1289">
            <v>5</v>
          </cell>
          <cell r="I1289">
            <v>0</v>
          </cell>
          <cell r="J1289">
            <v>0</v>
          </cell>
          <cell r="K1289">
            <v>109074</v>
          </cell>
          <cell r="L1289">
            <v>0</v>
          </cell>
          <cell r="M1289">
            <v>109074</v>
          </cell>
          <cell r="N1289">
            <v>0</v>
          </cell>
          <cell r="O1289" t="str">
            <v>Отчисления на содержание аппарата управления</v>
          </cell>
        </row>
        <row r="1290">
          <cell r="A1290">
            <v>9</v>
          </cell>
          <cell r="B1290">
            <v>214</v>
          </cell>
          <cell r="C1290">
            <v>8298</v>
          </cell>
          <cell r="D1290">
            <v>970.32</v>
          </cell>
          <cell r="E1290">
            <v>24</v>
          </cell>
          <cell r="F1290">
            <v>55995.01</v>
          </cell>
          <cell r="G1290">
            <v>0</v>
          </cell>
          <cell r="H1290">
            <v>5</v>
          </cell>
          <cell r="I1290">
            <v>0</v>
          </cell>
          <cell r="J1290">
            <v>0</v>
          </cell>
          <cell r="K1290">
            <v>134727.95000000001</v>
          </cell>
          <cell r="L1290">
            <v>0</v>
          </cell>
          <cell r="M1290">
            <v>134727.95000000001</v>
          </cell>
          <cell r="N1290">
            <v>0</v>
          </cell>
          <cell r="O1290" t="str">
            <v>Отчисления на содержание аппарата управления</v>
          </cell>
        </row>
        <row r="1291">
          <cell r="A1291">
            <v>9</v>
          </cell>
          <cell r="B1291">
            <v>214</v>
          </cell>
          <cell r="C1291">
            <v>8533</v>
          </cell>
          <cell r="D1291">
            <v>970.32</v>
          </cell>
          <cell r="E1291">
            <v>24</v>
          </cell>
          <cell r="F1291">
            <v>55995.01</v>
          </cell>
          <cell r="G1291">
            <v>0</v>
          </cell>
          <cell r="H1291">
            <v>5</v>
          </cell>
          <cell r="I1291">
            <v>0</v>
          </cell>
          <cell r="J1291">
            <v>0</v>
          </cell>
          <cell r="K1291">
            <v>40783.800000000003</v>
          </cell>
          <cell r="L1291">
            <v>0</v>
          </cell>
          <cell r="M1291">
            <v>40783.800000000003</v>
          </cell>
          <cell r="N1291">
            <v>0</v>
          </cell>
          <cell r="O1291" t="str">
            <v>Отчисления на содержание аппарата управления</v>
          </cell>
        </row>
        <row r="1292">
          <cell r="A1292">
            <v>9</v>
          </cell>
          <cell r="B1292">
            <v>214</v>
          </cell>
          <cell r="C1292">
            <v>8659</v>
          </cell>
          <cell r="D1292">
            <v>970.32</v>
          </cell>
          <cell r="E1292">
            <v>24</v>
          </cell>
          <cell r="F1292">
            <v>55995.01</v>
          </cell>
          <cell r="G1292">
            <v>0</v>
          </cell>
          <cell r="H1292">
            <v>5</v>
          </cell>
          <cell r="I1292">
            <v>0</v>
          </cell>
          <cell r="J1292">
            <v>0</v>
          </cell>
          <cell r="K1292">
            <v>81835</v>
          </cell>
          <cell r="L1292">
            <v>0</v>
          </cell>
          <cell r="M1292">
            <v>81835</v>
          </cell>
          <cell r="N1292">
            <v>0</v>
          </cell>
          <cell r="O1292" t="str">
            <v>Отчисления на содержание аппарата управления</v>
          </cell>
        </row>
        <row r="1293">
          <cell r="A1293">
            <v>9</v>
          </cell>
          <cell r="B1293">
            <v>214</v>
          </cell>
          <cell r="C1293">
            <v>214</v>
          </cell>
          <cell r="D1293">
            <v>970.33</v>
          </cell>
          <cell r="E1293">
            <v>24</v>
          </cell>
          <cell r="F1293">
            <v>56102</v>
          </cell>
          <cell r="G1293">
            <v>0</v>
          </cell>
          <cell r="H1293">
            <v>5</v>
          </cell>
          <cell r="I1293">
            <v>0</v>
          </cell>
          <cell r="J1293">
            <v>0</v>
          </cell>
          <cell r="K1293">
            <v>823944</v>
          </cell>
          <cell r="L1293">
            <v>0</v>
          </cell>
          <cell r="M1293">
            <v>823944</v>
          </cell>
          <cell r="N1293">
            <v>0</v>
          </cell>
          <cell r="O1293" t="str">
            <v>Заработная плата</v>
          </cell>
        </row>
        <row r="1294">
          <cell r="A1294">
            <v>9</v>
          </cell>
          <cell r="B1294">
            <v>214</v>
          </cell>
          <cell r="C1294">
            <v>3563</v>
          </cell>
          <cell r="D1294">
            <v>970.33</v>
          </cell>
          <cell r="E1294">
            <v>24</v>
          </cell>
          <cell r="F1294">
            <v>56102</v>
          </cell>
          <cell r="G1294">
            <v>0</v>
          </cell>
          <cell r="H1294">
            <v>5</v>
          </cell>
          <cell r="I1294">
            <v>0</v>
          </cell>
          <cell r="J1294">
            <v>0</v>
          </cell>
          <cell r="K1294">
            <v>1581749.49</v>
          </cell>
          <cell r="L1294">
            <v>0</v>
          </cell>
          <cell r="M1294">
            <v>1581749.49</v>
          </cell>
          <cell r="N1294">
            <v>0</v>
          </cell>
          <cell r="O1294" t="str">
            <v>Заработная плата</v>
          </cell>
        </row>
        <row r="1295">
          <cell r="A1295">
            <v>9</v>
          </cell>
          <cell r="B1295">
            <v>214</v>
          </cell>
          <cell r="C1295">
            <v>5996</v>
          </cell>
          <cell r="D1295">
            <v>970.33</v>
          </cell>
          <cell r="E1295">
            <v>24</v>
          </cell>
          <cell r="F1295">
            <v>56102</v>
          </cell>
          <cell r="G1295">
            <v>0</v>
          </cell>
          <cell r="H1295">
            <v>5</v>
          </cell>
          <cell r="I1295">
            <v>0</v>
          </cell>
          <cell r="J1295">
            <v>0</v>
          </cell>
          <cell r="K1295">
            <v>1511389.8</v>
          </cell>
          <cell r="L1295">
            <v>0</v>
          </cell>
          <cell r="M1295">
            <v>1511389.8</v>
          </cell>
          <cell r="N1295">
            <v>0</v>
          </cell>
          <cell r="O1295" t="str">
            <v>Заработная плата</v>
          </cell>
        </row>
        <row r="1296">
          <cell r="A1296">
            <v>9</v>
          </cell>
          <cell r="B1296">
            <v>214</v>
          </cell>
          <cell r="C1296">
            <v>7783</v>
          </cell>
          <cell r="D1296">
            <v>970.33</v>
          </cell>
          <cell r="E1296">
            <v>24</v>
          </cell>
          <cell r="F1296">
            <v>56102</v>
          </cell>
          <cell r="G1296">
            <v>0</v>
          </cell>
          <cell r="H1296">
            <v>5</v>
          </cell>
          <cell r="I1296">
            <v>0</v>
          </cell>
          <cell r="J1296">
            <v>0</v>
          </cell>
          <cell r="K1296">
            <v>1278380.18</v>
          </cell>
          <cell r="L1296">
            <v>0</v>
          </cell>
          <cell r="M1296">
            <v>1278380.18</v>
          </cell>
          <cell r="N1296">
            <v>0</v>
          </cell>
          <cell r="O1296" t="str">
            <v>Заработная плата</v>
          </cell>
        </row>
        <row r="1297">
          <cell r="A1297">
            <v>9</v>
          </cell>
          <cell r="B1297">
            <v>214</v>
          </cell>
          <cell r="C1297">
            <v>7845</v>
          </cell>
          <cell r="D1297">
            <v>970.33</v>
          </cell>
          <cell r="E1297">
            <v>24</v>
          </cell>
          <cell r="F1297">
            <v>56102</v>
          </cell>
          <cell r="G1297">
            <v>0</v>
          </cell>
          <cell r="H1297">
            <v>5</v>
          </cell>
          <cell r="I1297">
            <v>0</v>
          </cell>
          <cell r="J1297">
            <v>0</v>
          </cell>
          <cell r="K1297">
            <v>946825.78</v>
          </cell>
          <cell r="L1297">
            <v>0</v>
          </cell>
          <cell r="M1297">
            <v>946825.78</v>
          </cell>
          <cell r="N1297">
            <v>0</v>
          </cell>
          <cell r="O1297" t="str">
            <v>Заработная плата</v>
          </cell>
        </row>
        <row r="1298">
          <cell r="A1298">
            <v>9</v>
          </cell>
          <cell r="B1298">
            <v>214</v>
          </cell>
          <cell r="C1298">
            <v>7948</v>
          </cell>
          <cell r="D1298">
            <v>970.33</v>
          </cell>
          <cell r="E1298">
            <v>24</v>
          </cell>
          <cell r="F1298">
            <v>56102</v>
          </cell>
          <cell r="G1298">
            <v>0</v>
          </cell>
          <cell r="H1298">
            <v>5</v>
          </cell>
          <cell r="I1298">
            <v>0</v>
          </cell>
          <cell r="J1298">
            <v>0</v>
          </cell>
          <cell r="K1298">
            <v>796463.51</v>
          </cell>
          <cell r="L1298">
            <v>0</v>
          </cell>
          <cell r="M1298">
            <v>796463.51</v>
          </cell>
          <cell r="N1298">
            <v>0</v>
          </cell>
          <cell r="O1298" t="str">
            <v>Заработная плата</v>
          </cell>
        </row>
        <row r="1299">
          <cell r="A1299">
            <v>9</v>
          </cell>
          <cell r="B1299">
            <v>214</v>
          </cell>
          <cell r="C1299">
            <v>8002</v>
          </cell>
          <cell r="D1299">
            <v>970.33</v>
          </cell>
          <cell r="E1299">
            <v>24</v>
          </cell>
          <cell r="F1299">
            <v>56102</v>
          </cell>
          <cell r="G1299">
            <v>0</v>
          </cell>
          <cell r="H1299">
            <v>5</v>
          </cell>
          <cell r="I1299">
            <v>0</v>
          </cell>
          <cell r="J1299">
            <v>0</v>
          </cell>
          <cell r="K1299">
            <v>918271.93</v>
          </cell>
          <cell r="L1299">
            <v>0</v>
          </cell>
          <cell r="M1299">
            <v>918271.93</v>
          </cell>
          <cell r="N1299">
            <v>0</v>
          </cell>
          <cell r="O1299" t="str">
            <v>Заработная плата</v>
          </cell>
        </row>
        <row r="1300">
          <cell r="A1300">
            <v>9</v>
          </cell>
          <cell r="B1300">
            <v>214</v>
          </cell>
          <cell r="C1300">
            <v>8104</v>
          </cell>
          <cell r="D1300">
            <v>970.33</v>
          </cell>
          <cell r="E1300">
            <v>24</v>
          </cell>
          <cell r="F1300">
            <v>56102</v>
          </cell>
          <cell r="G1300">
            <v>0</v>
          </cell>
          <cell r="H1300">
            <v>5</v>
          </cell>
          <cell r="I1300">
            <v>0</v>
          </cell>
          <cell r="J1300">
            <v>0</v>
          </cell>
          <cell r="K1300">
            <v>936805</v>
          </cell>
          <cell r="L1300">
            <v>0</v>
          </cell>
          <cell r="M1300">
            <v>936805</v>
          </cell>
          <cell r="N1300">
            <v>0</v>
          </cell>
          <cell r="O1300" t="str">
            <v>Заработная плата</v>
          </cell>
        </row>
        <row r="1301">
          <cell r="A1301">
            <v>9</v>
          </cell>
          <cell r="B1301">
            <v>214</v>
          </cell>
          <cell r="C1301">
            <v>8137</v>
          </cell>
          <cell r="D1301">
            <v>970.33</v>
          </cell>
          <cell r="E1301">
            <v>24</v>
          </cell>
          <cell r="F1301">
            <v>56102</v>
          </cell>
          <cell r="G1301">
            <v>0</v>
          </cell>
          <cell r="H1301">
            <v>5</v>
          </cell>
          <cell r="I1301">
            <v>0</v>
          </cell>
          <cell r="J1301">
            <v>0</v>
          </cell>
          <cell r="K1301">
            <v>701617</v>
          </cell>
          <cell r="L1301">
            <v>0</v>
          </cell>
          <cell r="M1301">
            <v>701617</v>
          </cell>
          <cell r="N1301">
            <v>0</v>
          </cell>
          <cell r="O1301" t="str">
            <v>Заработная плата</v>
          </cell>
        </row>
        <row r="1302">
          <cell r="A1302">
            <v>9</v>
          </cell>
          <cell r="B1302">
            <v>214</v>
          </cell>
          <cell r="C1302">
            <v>8298</v>
          </cell>
          <cell r="D1302">
            <v>970.33</v>
          </cell>
          <cell r="E1302">
            <v>24</v>
          </cell>
          <cell r="F1302">
            <v>56102</v>
          </cell>
          <cell r="G1302">
            <v>0</v>
          </cell>
          <cell r="H1302">
            <v>5</v>
          </cell>
          <cell r="I1302">
            <v>0</v>
          </cell>
          <cell r="J1302">
            <v>0</v>
          </cell>
          <cell r="K1302">
            <v>958247.77</v>
          </cell>
          <cell r="L1302">
            <v>0</v>
          </cell>
          <cell r="M1302">
            <v>958247.77</v>
          </cell>
          <cell r="N1302">
            <v>0</v>
          </cell>
          <cell r="O1302" t="str">
            <v>Заработная плата</v>
          </cell>
        </row>
        <row r="1303">
          <cell r="A1303">
            <v>9</v>
          </cell>
          <cell r="B1303">
            <v>214</v>
          </cell>
          <cell r="C1303">
            <v>8533</v>
          </cell>
          <cell r="D1303">
            <v>970.33</v>
          </cell>
          <cell r="E1303">
            <v>24</v>
          </cell>
          <cell r="F1303">
            <v>56102</v>
          </cell>
          <cell r="G1303">
            <v>0</v>
          </cell>
          <cell r="H1303">
            <v>5</v>
          </cell>
          <cell r="I1303">
            <v>0</v>
          </cell>
          <cell r="J1303">
            <v>0</v>
          </cell>
          <cell r="K1303">
            <v>417896</v>
          </cell>
          <cell r="L1303">
            <v>0</v>
          </cell>
          <cell r="M1303">
            <v>417896</v>
          </cell>
          <cell r="N1303">
            <v>0</v>
          </cell>
          <cell r="O1303" t="str">
            <v>Заработная плата</v>
          </cell>
        </row>
        <row r="1304">
          <cell r="A1304">
            <v>9</v>
          </cell>
          <cell r="B1304">
            <v>214</v>
          </cell>
          <cell r="C1304">
            <v>8659</v>
          </cell>
          <cell r="D1304">
            <v>970.33</v>
          </cell>
          <cell r="E1304">
            <v>24</v>
          </cell>
          <cell r="F1304">
            <v>56102</v>
          </cell>
          <cell r="G1304">
            <v>0</v>
          </cell>
          <cell r="H1304">
            <v>5</v>
          </cell>
          <cell r="I1304">
            <v>0</v>
          </cell>
          <cell r="J1304">
            <v>0</v>
          </cell>
          <cell r="K1304">
            <v>763933.44</v>
          </cell>
          <cell r="L1304">
            <v>0</v>
          </cell>
          <cell r="M1304">
            <v>763933.44</v>
          </cell>
          <cell r="N1304">
            <v>0</v>
          </cell>
          <cell r="O1304" t="str">
            <v>Заработная плата</v>
          </cell>
        </row>
        <row r="1305">
          <cell r="A1305">
            <v>9</v>
          </cell>
          <cell r="B1305">
            <v>214</v>
          </cell>
          <cell r="C1305">
            <v>214</v>
          </cell>
          <cell r="D1305">
            <v>970.36</v>
          </cell>
          <cell r="E1305">
            <v>24</v>
          </cell>
          <cell r="F1305">
            <v>56114</v>
          </cell>
          <cell r="G1305">
            <v>0</v>
          </cell>
          <cell r="H1305">
            <v>5</v>
          </cell>
          <cell r="I1305">
            <v>0</v>
          </cell>
          <cell r="J1305">
            <v>0</v>
          </cell>
          <cell r="K1305">
            <v>273127</v>
          </cell>
          <cell r="L1305">
            <v>0</v>
          </cell>
          <cell r="M1305">
            <v>273127</v>
          </cell>
          <cell r="N1305">
            <v>0</v>
          </cell>
          <cell r="O1305" t="str">
            <v>Взносы на социальное страхование</v>
          </cell>
        </row>
        <row r="1306">
          <cell r="A1306">
            <v>9</v>
          </cell>
          <cell r="B1306">
            <v>214</v>
          </cell>
          <cell r="C1306">
            <v>3563</v>
          </cell>
          <cell r="D1306">
            <v>970.36</v>
          </cell>
          <cell r="E1306">
            <v>24</v>
          </cell>
          <cell r="F1306">
            <v>56114</v>
          </cell>
          <cell r="G1306">
            <v>0</v>
          </cell>
          <cell r="H1306">
            <v>5</v>
          </cell>
          <cell r="I1306">
            <v>0</v>
          </cell>
          <cell r="J1306">
            <v>0</v>
          </cell>
          <cell r="K1306">
            <v>287557.64</v>
          </cell>
          <cell r="L1306">
            <v>0</v>
          </cell>
          <cell r="M1306">
            <v>287557.64</v>
          </cell>
          <cell r="N1306">
            <v>0</v>
          </cell>
          <cell r="O1306" t="str">
            <v>Взносы на социальное страхование</v>
          </cell>
        </row>
        <row r="1307">
          <cell r="A1307">
            <v>9</v>
          </cell>
          <cell r="B1307">
            <v>214</v>
          </cell>
          <cell r="C1307">
            <v>5996</v>
          </cell>
          <cell r="D1307">
            <v>970.36</v>
          </cell>
          <cell r="E1307">
            <v>24</v>
          </cell>
          <cell r="F1307">
            <v>56114</v>
          </cell>
          <cell r="G1307">
            <v>0</v>
          </cell>
          <cell r="H1307">
            <v>5</v>
          </cell>
          <cell r="I1307">
            <v>0</v>
          </cell>
          <cell r="J1307">
            <v>0</v>
          </cell>
          <cell r="K1307">
            <v>442010.92</v>
          </cell>
          <cell r="L1307">
            <v>0</v>
          </cell>
          <cell r="M1307">
            <v>442010.92</v>
          </cell>
          <cell r="N1307">
            <v>0</v>
          </cell>
          <cell r="O1307" t="str">
            <v>Взносы на социальное страхование</v>
          </cell>
        </row>
        <row r="1308">
          <cell r="A1308">
            <v>9</v>
          </cell>
          <cell r="B1308">
            <v>214</v>
          </cell>
          <cell r="C1308">
            <v>7783</v>
          </cell>
          <cell r="D1308">
            <v>970.36</v>
          </cell>
          <cell r="E1308">
            <v>24</v>
          </cell>
          <cell r="F1308">
            <v>56114</v>
          </cell>
          <cell r="G1308">
            <v>0</v>
          </cell>
          <cell r="H1308">
            <v>5</v>
          </cell>
          <cell r="I1308">
            <v>0</v>
          </cell>
          <cell r="J1308">
            <v>0</v>
          </cell>
          <cell r="K1308">
            <v>381116.67</v>
          </cell>
          <cell r="L1308">
            <v>0</v>
          </cell>
          <cell r="M1308">
            <v>381116.67</v>
          </cell>
          <cell r="N1308">
            <v>0</v>
          </cell>
          <cell r="O1308" t="str">
            <v>Взносы на социальное страхование</v>
          </cell>
        </row>
        <row r="1309">
          <cell r="A1309">
            <v>9</v>
          </cell>
          <cell r="B1309">
            <v>214</v>
          </cell>
          <cell r="C1309">
            <v>7845</v>
          </cell>
          <cell r="D1309">
            <v>970.36</v>
          </cell>
          <cell r="E1309">
            <v>24</v>
          </cell>
          <cell r="F1309">
            <v>56114</v>
          </cell>
          <cell r="G1309">
            <v>0</v>
          </cell>
          <cell r="H1309">
            <v>5</v>
          </cell>
          <cell r="I1309">
            <v>0</v>
          </cell>
          <cell r="J1309">
            <v>0</v>
          </cell>
          <cell r="K1309">
            <v>345309.68</v>
          </cell>
          <cell r="L1309">
            <v>0</v>
          </cell>
          <cell r="M1309">
            <v>345309.68</v>
          </cell>
          <cell r="N1309">
            <v>0</v>
          </cell>
          <cell r="O1309" t="str">
            <v>Взносы на социальное страхование</v>
          </cell>
        </row>
        <row r="1310">
          <cell r="A1310">
            <v>9</v>
          </cell>
          <cell r="B1310">
            <v>214</v>
          </cell>
          <cell r="C1310">
            <v>7948</v>
          </cell>
          <cell r="D1310">
            <v>970.36</v>
          </cell>
          <cell r="E1310">
            <v>24</v>
          </cell>
          <cell r="F1310">
            <v>56114</v>
          </cell>
          <cell r="G1310">
            <v>0</v>
          </cell>
          <cell r="H1310">
            <v>5</v>
          </cell>
          <cell r="I1310">
            <v>0</v>
          </cell>
          <cell r="J1310">
            <v>0</v>
          </cell>
          <cell r="K1310">
            <v>367948.72</v>
          </cell>
          <cell r="L1310">
            <v>0</v>
          </cell>
          <cell r="M1310">
            <v>367948.72</v>
          </cell>
          <cell r="N1310">
            <v>0</v>
          </cell>
          <cell r="O1310" t="str">
            <v>Взносы на социальное страхование</v>
          </cell>
        </row>
        <row r="1311">
          <cell r="A1311">
            <v>9</v>
          </cell>
          <cell r="B1311">
            <v>214</v>
          </cell>
          <cell r="C1311">
            <v>8002</v>
          </cell>
          <cell r="D1311">
            <v>970.36</v>
          </cell>
          <cell r="E1311">
            <v>24</v>
          </cell>
          <cell r="F1311">
            <v>56114</v>
          </cell>
          <cell r="G1311">
            <v>0</v>
          </cell>
          <cell r="H1311">
            <v>5</v>
          </cell>
          <cell r="I1311">
            <v>0</v>
          </cell>
          <cell r="J1311">
            <v>0</v>
          </cell>
          <cell r="K1311">
            <v>256633</v>
          </cell>
          <cell r="L1311">
            <v>0</v>
          </cell>
          <cell r="M1311">
            <v>256633</v>
          </cell>
          <cell r="N1311">
            <v>0</v>
          </cell>
          <cell r="O1311" t="str">
            <v>Взносы на социальное страхование</v>
          </cell>
        </row>
        <row r="1312">
          <cell r="A1312">
            <v>9</v>
          </cell>
          <cell r="B1312">
            <v>214</v>
          </cell>
          <cell r="C1312">
            <v>8104</v>
          </cell>
          <cell r="D1312">
            <v>970.36</v>
          </cell>
          <cell r="E1312">
            <v>24</v>
          </cell>
          <cell r="F1312">
            <v>56114</v>
          </cell>
          <cell r="G1312">
            <v>0</v>
          </cell>
          <cell r="H1312">
            <v>5</v>
          </cell>
          <cell r="I1312">
            <v>0</v>
          </cell>
          <cell r="J1312">
            <v>0</v>
          </cell>
          <cell r="K1312">
            <v>244020.7</v>
          </cell>
          <cell r="L1312">
            <v>0</v>
          </cell>
          <cell r="M1312">
            <v>244020.7</v>
          </cell>
          <cell r="N1312">
            <v>0</v>
          </cell>
          <cell r="O1312" t="str">
            <v>Взносы на социальное страхование</v>
          </cell>
        </row>
        <row r="1313">
          <cell r="A1313">
            <v>9</v>
          </cell>
          <cell r="B1313">
            <v>214</v>
          </cell>
          <cell r="C1313">
            <v>8137</v>
          </cell>
          <cell r="D1313">
            <v>970.36</v>
          </cell>
          <cell r="E1313">
            <v>24</v>
          </cell>
          <cell r="F1313">
            <v>56114</v>
          </cell>
          <cell r="G1313">
            <v>0</v>
          </cell>
          <cell r="H1313">
            <v>5</v>
          </cell>
          <cell r="I1313">
            <v>0</v>
          </cell>
          <cell r="J1313">
            <v>0</v>
          </cell>
          <cell r="K1313">
            <v>254817</v>
          </cell>
          <cell r="L1313">
            <v>0</v>
          </cell>
          <cell r="M1313">
            <v>254817</v>
          </cell>
          <cell r="N1313">
            <v>0</v>
          </cell>
          <cell r="O1313" t="str">
            <v>Взносы на социальное страхование</v>
          </cell>
        </row>
        <row r="1314">
          <cell r="A1314">
            <v>9</v>
          </cell>
          <cell r="B1314">
            <v>214</v>
          </cell>
          <cell r="C1314">
            <v>8298</v>
          </cell>
          <cell r="D1314">
            <v>970.36</v>
          </cell>
          <cell r="E1314">
            <v>24</v>
          </cell>
          <cell r="F1314">
            <v>56114</v>
          </cell>
          <cell r="G1314">
            <v>0</v>
          </cell>
          <cell r="H1314">
            <v>5</v>
          </cell>
          <cell r="I1314">
            <v>0</v>
          </cell>
          <cell r="J1314">
            <v>0</v>
          </cell>
          <cell r="K1314">
            <v>361951.27</v>
          </cell>
          <cell r="L1314">
            <v>0</v>
          </cell>
          <cell r="M1314">
            <v>361951.27</v>
          </cell>
          <cell r="N1314">
            <v>0</v>
          </cell>
          <cell r="O1314" t="str">
            <v>Взносы на социальное страхование</v>
          </cell>
        </row>
        <row r="1315">
          <cell r="A1315">
            <v>9</v>
          </cell>
          <cell r="B1315">
            <v>214</v>
          </cell>
          <cell r="C1315">
            <v>8533</v>
          </cell>
          <cell r="D1315">
            <v>970.36</v>
          </cell>
          <cell r="E1315">
            <v>24</v>
          </cell>
          <cell r="F1315">
            <v>56114</v>
          </cell>
          <cell r="G1315">
            <v>0</v>
          </cell>
          <cell r="H1315">
            <v>5</v>
          </cell>
          <cell r="I1315">
            <v>0</v>
          </cell>
          <cell r="J1315">
            <v>0</v>
          </cell>
          <cell r="K1315">
            <v>114003</v>
          </cell>
          <cell r="L1315">
            <v>0</v>
          </cell>
          <cell r="M1315">
            <v>114003</v>
          </cell>
          <cell r="N1315">
            <v>0</v>
          </cell>
          <cell r="O1315" t="str">
            <v>Взносы на социальное страхование</v>
          </cell>
        </row>
        <row r="1316">
          <cell r="A1316">
            <v>9</v>
          </cell>
          <cell r="B1316">
            <v>214</v>
          </cell>
          <cell r="C1316">
            <v>8659</v>
          </cell>
          <cell r="D1316">
            <v>970.36</v>
          </cell>
          <cell r="E1316">
            <v>24</v>
          </cell>
          <cell r="F1316">
            <v>56114</v>
          </cell>
          <cell r="G1316">
            <v>0</v>
          </cell>
          <cell r="H1316">
            <v>5</v>
          </cell>
          <cell r="I1316">
            <v>0</v>
          </cell>
          <cell r="J1316">
            <v>0</v>
          </cell>
          <cell r="K1316">
            <v>276256.59999999998</v>
          </cell>
          <cell r="L1316">
            <v>0</v>
          </cell>
          <cell r="M1316">
            <v>276256.59999999998</v>
          </cell>
          <cell r="N1316">
            <v>0</v>
          </cell>
          <cell r="O1316" t="str">
            <v>Взносы на социальное страхование</v>
          </cell>
        </row>
        <row r="1317">
          <cell r="A1317">
            <v>9</v>
          </cell>
          <cell r="B1317">
            <v>214</v>
          </cell>
          <cell r="C1317">
            <v>214</v>
          </cell>
          <cell r="D1317">
            <v>970.37</v>
          </cell>
          <cell r="E1317">
            <v>24</v>
          </cell>
          <cell r="F1317">
            <v>56118</v>
          </cell>
          <cell r="G1317">
            <v>0</v>
          </cell>
          <cell r="H1317">
            <v>5</v>
          </cell>
          <cell r="I1317">
            <v>0</v>
          </cell>
          <cell r="J1317">
            <v>0</v>
          </cell>
          <cell r="K1317">
            <v>37575</v>
          </cell>
          <cell r="L1317">
            <v>0</v>
          </cell>
          <cell r="M1317">
            <v>37575</v>
          </cell>
          <cell r="N1317">
            <v>0</v>
          </cell>
          <cell r="O1317" t="str">
            <v>Социальная защита - участие банка в расходах по социальной з</v>
          </cell>
        </row>
        <row r="1318">
          <cell r="A1318">
            <v>9</v>
          </cell>
          <cell r="B1318">
            <v>214</v>
          </cell>
          <cell r="C1318">
            <v>5996</v>
          </cell>
          <cell r="D1318">
            <v>970.37</v>
          </cell>
          <cell r="E1318">
            <v>24</v>
          </cell>
          <cell r="F1318">
            <v>56118</v>
          </cell>
          <cell r="G1318">
            <v>0</v>
          </cell>
          <cell r="H1318">
            <v>5</v>
          </cell>
          <cell r="I1318">
            <v>0</v>
          </cell>
          <cell r="J1318">
            <v>0</v>
          </cell>
          <cell r="K1318">
            <v>116130</v>
          </cell>
          <cell r="L1318">
            <v>5280</v>
          </cell>
          <cell r="M1318">
            <v>110850</v>
          </cell>
          <cell r="N1318">
            <v>0</v>
          </cell>
          <cell r="O1318" t="str">
            <v>Социальная защита - участие банка в расходах по социальной з</v>
          </cell>
        </row>
        <row r="1319">
          <cell r="A1319">
            <v>9</v>
          </cell>
          <cell r="B1319">
            <v>214</v>
          </cell>
          <cell r="C1319">
            <v>7783</v>
          </cell>
          <cell r="D1319">
            <v>970.37</v>
          </cell>
          <cell r="E1319">
            <v>24</v>
          </cell>
          <cell r="F1319">
            <v>56118</v>
          </cell>
          <cell r="G1319">
            <v>0</v>
          </cell>
          <cell r="H1319">
            <v>5</v>
          </cell>
          <cell r="I1319">
            <v>0</v>
          </cell>
          <cell r="J1319">
            <v>0</v>
          </cell>
          <cell r="K1319">
            <v>110775</v>
          </cell>
          <cell r="L1319">
            <v>0</v>
          </cell>
          <cell r="M1319">
            <v>110775</v>
          </cell>
          <cell r="N1319">
            <v>0</v>
          </cell>
          <cell r="O1319" t="str">
            <v>Социальная защита - участие банка в расходах по социальной з</v>
          </cell>
        </row>
        <row r="1320">
          <cell r="A1320">
            <v>9</v>
          </cell>
          <cell r="B1320">
            <v>214</v>
          </cell>
          <cell r="C1320">
            <v>7845</v>
          </cell>
          <cell r="D1320">
            <v>970.37</v>
          </cell>
          <cell r="E1320">
            <v>24</v>
          </cell>
          <cell r="F1320">
            <v>56118</v>
          </cell>
          <cell r="G1320">
            <v>0</v>
          </cell>
          <cell r="H1320">
            <v>5</v>
          </cell>
          <cell r="I1320">
            <v>0</v>
          </cell>
          <cell r="J1320">
            <v>0</v>
          </cell>
          <cell r="K1320">
            <v>82675</v>
          </cell>
          <cell r="L1320">
            <v>0</v>
          </cell>
          <cell r="M1320">
            <v>82675</v>
          </cell>
          <cell r="N1320">
            <v>0</v>
          </cell>
          <cell r="O1320" t="str">
            <v>Социальная защита - участие банка в расходах по социальной з</v>
          </cell>
        </row>
        <row r="1321">
          <cell r="A1321">
            <v>9</v>
          </cell>
          <cell r="B1321">
            <v>214</v>
          </cell>
          <cell r="C1321">
            <v>7948</v>
          </cell>
          <cell r="D1321">
            <v>970.37</v>
          </cell>
          <cell r="E1321">
            <v>24</v>
          </cell>
          <cell r="F1321">
            <v>56118</v>
          </cell>
          <cell r="G1321">
            <v>0</v>
          </cell>
          <cell r="H1321">
            <v>5</v>
          </cell>
          <cell r="I1321">
            <v>0</v>
          </cell>
          <cell r="J1321">
            <v>0</v>
          </cell>
          <cell r="K1321">
            <v>113125</v>
          </cell>
          <cell r="L1321">
            <v>0</v>
          </cell>
          <cell r="M1321">
            <v>113125</v>
          </cell>
          <cell r="N1321">
            <v>0</v>
          </cell>
          <cell r="O1321" t="str">
            <v>Социальная защита - участие банка в расходах по социальной з</v>
          </cell>
        </row>
        <row r="1322">
          <cell r="A1322">
            <v>9</v>
          </cell>
          <cell r="B1322">
            <v>214</v>
          </cell>
          <cell r="C1322">
            <v>8002</v>
          </cell>
          <cell r="D1322">
            <v>970.37</v>
          </cell>
          <cell r="E1322">
            <v>24</v>
          </cell>
          <cell r="F1322">
            <v>56118</v>
          </cell>
          <cell r="G1322">
            <v>0</v>
          </cell>
          <cell r="H1322">
            <v>5</v>
          </cell>
          <cell r="I1322">
            <v>0</v>
          </cell>
          <cell r="J1322">
            <v>0</v>
          </cell>
          <cell r="K1322">
            <v>123606.21</v>
          </cell>
          <cell r="L1322">
            <v>0</v>
          </cell>
          <cell r="M1322">
            <v>123606.21</v>
          </cell>
          <cell r="N1322">
            <v>0</v>
          </cell>
          <cell r="O1322" t="str">
            <v>Социальная защита - участие банка в расходах по социальной з</v>
          </cell>
        </row>
        <row r="1323">
          <cell r="A1323">
            <v>9</v>
          </cell>
          <cell r="B1323">
            <v>214</v>
          </cell>
          <cell r="C1323">
            <v>8104</v>
          </cell>
          <cell r="D1323">
            <v>970.37</v>
          </cell>
          <cell r="E1323">
            <v>24</v>
          </cell>
          <cell r="F1323">
            <v>56118</v>
          </cell>
          <cell r="G1323">
            <v>0</v>
          </cell>
          <cell r="H1323">
            <v>5</v>
          </cell>
          <cell r="I1323">
            <v>0</v>
          </cell>
          <cell r="J1323">
            <v>0</v>
          </cell>
          <cell r="K1323">
            <v>86985</v>
          </cell>
          <cell r="L1323">
            <v>0</v>
          </cell>
          <cell r="M1323">
            <v>86985</v>
          </cell>
          <cell r="N1323">
            <v>0</v>
          </cell>
          <cell r="O1323" t="str">
            <v>Социальная защита - участие банка в расходах по социальной з</v>
          </cell>
        </row>
        <row r="1324">
          <cell r="A1324">
            <v>9</v>
          </cell>
          <cell r="B1324">
            <v>214</v>
          </cell>
          <cell r="C1324">
            <v>8137</v>
          </cell>
          <cell r="D1324">
            <v>970.37</v>
          </cell>
          <cell r="E1324">
            <v>24</v>
          </cell>
          <cell r="F1324">
            <v>56118</v>
          </cell>
          <cell r="G1324">
            <v>0</v>
          </cell>
          <cell r="H1324">
            <v>5</v>
          </cell>
          <cell r="I1324">
            <v>0</v>
          </cell>
          <cell r="J1324">
            <v>0</v>
          </cell>
          <cell r="K1324">
            <v>83160</v>
          </cell>
          <cell r="L1324">
            <v>0</v>
          </cell>
          <cell r="M1324">
            <v>83160</v>
          </cell>
          <cell r="N1324">
            <v>0</v>
          </cell>
          <cell r="O1324" t="str">
            <v>Социальная защита - участие банка в расходах по социальной з</v>
          </cell>
        </row>
        <row r="1325">
          <cell r="A1325">
            <v>9</v>
          </cell>
          <cell r="B1325">
            <v>214</v>
          </cell>
          <cell r="C1325">
            <v>8298</v>
          </cell>
          <cell r="D1325">
            <v>970.37</v>
          </cell>
          <cell r="E1325">
            <v>24</v>
          </cell>
          <cell r="F1325">
            <v>56118</v>
          </cell>
          <cell r="G1325">
            <v>0</v>
          </cell>
          <cell r="H1325">
            <v>5</v>
          </cell>
          <cell r="I1325">
            <v>0</v>
          </cell>
          <cell r="J1325">
            <v>0</v>
          </cell>
          <cell r="K1325">
            <v>38400</v>
          </cell>
          <cell r="L1325">
            <v>0</v>
          </cell>
          <cell r="M1325">
            <v>38400</v>
          </cell>
          <cell r="N1325">
            <v>0</v>
          </cell>
          <cell r="O1325" t="str">
            <v>Социальная защита - участие банка в расходах по социальной з</v>
          </cell>
        </row>
        <row r="1326">
          <cell r="A1326">
            <v>9</v>
          </cell>
          <cell r="B1326">
            <v>214</v>
          </cell>
          <cell r="C1326">
            <v>8533</v>
          </cell>
          <cell r="D1326">
            <v>970.37</v>
          </cell>
          <cell r="E1326">
            <v>24</v>
          </cell>
          <cell r="F1326">
            <v>56118</v>
          </cell>
          <cell r="G1326">
            <v>0</v>
          </cell>
          <cell r="H1326">
            <v>5</v>
          </cell>
          <cell r="I1326">
            <v>0</v>
          </cell>
          <cell r="J1326">
            <v>0</v>
          </cell>
          <cell r="K1326">
            <v>19110</v>
          </cell>
          <cell r="L1326">
            <v>0</v>
          </cell>
          <cell r="M1326">
            <v>19110</v>
          </cell>
          <cell r="N1326">
            <v>0</v>
          </cell>
          <cell r="O1326" t="str">
            <v>Социальная защита - участие банка в расходах по социальной з</v>
          </cell>
        </row>
        <row r="1327">
          <cell r="A1327">
            <v>9</v>
          </cell>
          <cell r="B1327">
            <v>214</v>
          </cell>
          <cell r="C1327">
            <v>8659</v>
          </cell>
          <cell r="D1327">
            <v>970.37</v>
          </cell>
          <cell r="E1327">
            <v>24</v>
          </cell>
          <cell r="F1327">
            <v>56118</v>
          </cell>
          <cell r="G1327">
            <v>0</v>
          </cell>
          <cell r="H1327">
            <v>5</v>
          </cell>
          <cell r="I1327">
            <v>0</v>
          </cell>
          <cell r="J1327">
            <v>0</v>
          </cell>
          <cell r="K1327">
            <v>23430</v>
          </cell>
          <cell r="L1327">
            <v>0</v>
          </cell>
          <cell r="M1327">
            <v>23430</v>
          </cell>
          <cell r="N1327">
            <v>0</v>
          </cell>
          <cell r="O1327" t="str">
            <v>Социальная защита - участие банка в расходах по социальной з</v>
          </cell>
        </row>
        <row r="1328">
          <cell r="A1328">
            <v>9</v>
          </cell>
          <cell r="B1328">
            <v>214</v>
          </cell>
          <cell r="C1328">
            <v>7948</v>
          </cell>
          <cell r="D1328">
            <v>970.38</v>
          </cell>
          <cell r="E1328">
            <v>24</v>
          </cell>
          <cell r="F1328">
            <v>56195</v>
          </cell>
          <cell r="G1328">
            <v>0</v>
          </cell>
          <cell r="H1328">
            <v>5</v>
          </cell>
          <cell r="I1328">
            <v>0</v>
          </cell>
          <cell r="J1328">
            <v>0</v>
          </cell>
          <cell r="K1328">
            <v>10000</v>
          </cell>
          <cell r="L1328">
            <v>0</v>
          </cell>
          <cell r="M1328">
            <v>10000</v>
          </cell>
          <cell r="N1328">
            <v>0</v>
          </cell>
          <cell r="O1328" t="str">
            <v>Другие расходы на сотрудников</v>
          </cell>
        </row>
        <row r="1329">
          <cell r="A1329">
            <v>9</v>
          </cell>
          <cell r="B1329">
            <v>214</v>
          </cell>
          <cell r="C1329">
            <v>8104</v>
          </cell>
          <cell r="D1329">
            <v>970.39</v>
          </cell>
          <cell r="E1329">
            <v>24</v>
          </cell>
          <cell r="F1329">
            <v>56202</v>
          </cell>
          <cell r="G1329">
            <v>0</v>
          </cell>
          <cell r="H1329">
            <v>5</v>
          </cell>
          <cell r="I1329">
            <v>0</v>
          </cell>
          <cell r="J1329">
            <v>0</v>
          </cell>
          <cell r="K1329">
            <v>20000</v>
          </cell>
          <cell r="L1329">
            <v>0</v>
          </cell>
          <cell r="M1329">
            <v>20000</v>
          </cell>
          <cell r="N1329">
            <v>0</v>
          </cell>
          <cell r="O1329" t="str">
            <v>Ijara</v>
          </cell>
        </row>
        <row r="1330">
          <cell r="A1330">
            <v>9</v>
          </cell>
          <cell r="B1330">
            <v>214</v>
          </cell>
          <cell r="C1330">
            <v>8533</v>
          </cell>
          <cell r="D1330">
            <v>970.39</v>
          </cell>
          <cell r="E1330">
            <v>24</v>
          </cell>
          <cell r="F1330">
            <v>56202</v>
          </cell>
          <cell r="G1330">
            <v>0</v>
          </cell>
          <cell r="H1330">
            <v>5</v>
          </cell>
          <cell r="I1330">
            <v>0</v>
          </cell>
          <cell r="J1330">
            <v>0</v>
          </cell>
          <cell r="K1330">
            <v>10276</v>
          </cell>
          <cell r="L1330">
            <v>0</v>
          </cell>
          <cell r="M1330">
            <v>10276</v>
          </cell>
          <cell r="N1330">
            <v>0</v>
          </cell>
          <cell r="O1330" t="str">
            <v>Ijara</v>
          </cell>
        </row>
        <row r="1331">
          <cell r="A1331">
            <v>9</v>
          </cell>
          <cell r="B1331">
            <v>214</v>
          </cell>
          <cell r="C1331">
            <v>5996</v>
          </cell>
          <cell r="D1331">
            <v>970.4</v>
          </cell>
          <cell r="E1331">
            <v>24</v>
          </cell>
          <cell r="F1331">
            <v>56206</v>
          </cell>
          <cell r="G1331">
            <v>0</v>
          </cell>
          <cell r="H1331">
            <v>5</v>
          </cell>
          <cell r="I1331">
            <v>0</v>
          </cell>
          <cell r="J1331">
            <v>0</v>
          </cell>
          <cell r="K1331">
            <v>17706</v>
          </cell>
          <cell r="L1331">
            <v>0</v>
          </cell>
          <cell r="M1331">
            <v>17706</v>
          </cell>
          <cell r="N1331">
            <v>0</v>
          </cell>
          <cell r="O1331" t="str">
            <v>Suv</v>
          </cell>
        </row>
        <row r="1332">
          <cell r="A1332">
            <v>9</v>
          </cell>
          <cell r="B1332">
            <v>214</v>
          </cell>
          <cell r="C1332">
            <v>7783</v>
          </cell>
          <cell r="D1332">
            <v>970.4</v>
          </cell>
          <cell r="E1332">
            <v>24</v>
          </cell>
          <cell r="F1332">
            <v>56206</v>
          </cell>
          <cell r="G1332">
            <v>0</v>
          </cell>
          <cell r="H1332">
            <v>5</v>
          </cell>
          <cell r="I1332">
            <v>0</v>
          </cell>
          <cell r="J1332">
            <v>0</v>
          </cell>
          <cell r="K1332">
            <v>30470</v>
          </cell>
          <cell r="L1332">
            <v>0</v>
          </cell>
          <cell r="M1332">
            <v>30470</v>
          </cell>
          <cell r="N1332">
            <v>0</v>
          </cell>
          <cell r="O1332" t="str">
            <v>Suv</v>
          </cell>
        </row>
        <row r="1333">
          <cell r="A1333">
            <v>9</v>
          </cell>
          <cell r="B1333">
            <v>214</v>
          </cell>
          <cell r="C1333">
            <v>8104</v>
          </cell>
          <cell r="D1333">
            <v>970.4</v>
          </cell>
          <cell r="E1333">
            <v>24</v>
          </cell>
          <cell r="F1333">
            <v>56206</v>
          </cell>
          <cell r="G1333">
            <v>0</v>
          </cell>
          <cell r="H1333">
            <v>5</v>
          </cell>
          <cell r="I1333">
            <v>0</v>
          </cell>
          <cell r="J1333">
            <v>0</v>
          </cell>
          <cell r="K1333">
            <v>85000</v>
          </cell>
          <cell r="L1333">
            <v>0</v>
          </cell>
          <cell r="M1333">
            <v>85000</v>
          </cell>
          <cell r="N1333">
            <v>0</v>
          </cell>
          <cell r="O1333" t="str">
            <v>Suv</v>
          </cell>
        </row>
        <row r="1334">
          <cell r="A1334">
            <v>9</v>
          </cell>
          <cell r="B1334">
            <v>214</v>
          </cell>
          <cell r="C1334">
            <v>8298</v>
          </cell>
          <cell r="D1334">
            <v>970.4</v>
          </cell>
          <cell r="E1334">
            <v>24</v>
          </cell>
          <cell r="F1334">
            <v>56206</v>
          </cell>
          <cell r="G1334">
            <v>0</v>
          </cell>
          <cell r="H1334">
            <v>5</v>
          </cell>
          <cell r="I1334">
            <v>0</v>
          </cell>
          <cell r="J1334">
            <v>0</v>
          </cell>
          <cell r="K1334">
            <v>71490</v>
          </cell>
          <cell r="L1334">
            <v>0</v>
          </cell>
          <cell r="M1334">
            <v>71490</v>
          </cell>
          <cell r="N1334">
            <v>0</v>
          </cell>
          <cell r="O1334" t="str">
            <v>Suv</v>
          </cell>
        </row>
        <row r="1335">
          <cell r="A1335">
            <v>9</v>
          </cell>
          <cell r="B1335">
            <v>214</v>
          </cell>
          <cell r="C1335">
            <v>214</v>
          </cell>
          <cell r="D1335">
            <v>970.41</v>
          </cell>
          <cell r="E1335">
            <v>24</v>
          </cell>
          <cell r="F1335">
            <v>56210</v>
          </cell>
          <cell r="G1335">
            <v>0</v>
          </cell>
          <cell r="H1335">
            <v>5</v>
          </cell>
          <cell r="I1335">
            <v>0</v>
          </cell>
          <cell r="J1335">
            <v>0</v>
          </cell>
          <cell r="K1335">
            <v>216000</v>
          </cell>
          <cell r="L1335">
            <v>0</v>
          </cell>
          <cell r="M1335">
            <v>216000</v>
          </cell>
          <cell r="N1335">
            <v>0</v>
          </cell>
          <cell r="O1335" t="str">
            <v>Электричество и отопление</v>
          </cell>
        </row>
        <row r="1336">
          <cell r="A1336">
            <v>9</v>
          </cell>
          <cell r="B1336">
            <v>214</v>
          </cell>
          <cell r="C1336">
            <v>3563</v>
          </cell>
          <cell r="D1336">
            <v>970.41</v>
          </cell>
          <cell r="E1336">
            <v>24</v>
          </cell>
          <cell r="F1336">
            <v>56210</v>
          </cell>
          <cell r="G1336">
            <v>0</v>
          </cell>
          <cell r="H1336">
            <v>5</v>
          </cell>
          <cell r="I1336">
            <v>0</v>
          </cell>
          <cell r="J1336">
            <v>0</v>
          </cell>
          <cell r="K1336">
            <v>265119</v>
          </cell>
          <cell r="L1336">
            <v>0</v>
          </cell>
          <cell r="M1336">
            <v>265119</v>
          </cell>
          <cell r="N1336">
            <v>0</v>
          </cell>
          <cell r="O1336" t="str">
            <v>Электричество и отопление</v>
          </cell>
        </row>
        <row r="1337">
          <cell r="A1337">
            <v>9</v>
          </cell>
          <cell r="B1337">
            <v>214</v>
          </cell>
          <cell r="C1337">
            <v>5996</v>
          </cell>
          <cell r="D1337">
            <v>970.41</v>
          </cell>
          <cell r="E1337">
            <v>24</v>
          </cell>
          <cell r="F1337">
            <v>56210</v>
          </cell>
          <cell r="G1337">
            <v>0</v>
          </cell>
          <cell r="H1337">
            <v>5</v>
          </cell>
          <cell r="I1337">
            <v>0</v>
          </cell>
          <cell r="J1337">
            <v>0</v>
          </cell>
          <cell r="K1337">
            <v>137479.25</v>
          </cell>
          <cell r="L1337">
            <v>0</v>
          </cell>
          <cell r="M1337">
            <v>137479.25</v>
          </cell>
          <cell r="N1337">
            <v>0</v>
          </cell>
          <cell r="O1337" t="str">
            <v>Электричество и отопление</v>
          </cell>
        </row>
        <row r="1338">
          <cell r="A1338">
            <v>9</v>
          </cell>
          <cell r="B1338">
            <v>214</v>
          </cell>
          <cell r="C1338">
            <v>7783</v>
          </cell>
          <cell r="D1338">
            <v>970.41</v>
          </cell>
          <cell r="E1338">
            <v>24</v>
          </cell>
          <cell r="F1338">
            <v>56210</v>
          </cell>
          <cell r="G1338">
            <v>0</v>
          </cell>
          <cell r="H1338">
            <v>5</v>
          </cell>
          <cell r="I1338">
            <v>0</v>
          </cell>
          <cell r="J1338">
            <v>0</v>
          </cell>
          <cell r="K1338">
            <v>165760</v>
          </cell>
          <cell r="L1338">
            <v>0</v>
          </cell>
          <cell r="M1338">
            <v>165760</v>
          </cell>
          <cell r="N1338">
            <v>0</v>
          </cell>
          <cell r="O1338" t="str">
            <v>Электричество и отопление</v>
          </cell>
        </row>
        <row r="1339">
          <cell r="A1339">
            <v>9</v>
          </cell>
          <cell r="B1339">
            <v>214</v>
          </cell>
          <cell r="C1339">
            <v>7845</v>
          </cell>
          <cell r="D1339">
            <v>970.41</v>
          </cell>
          <cell r="E1339">
            <v>24</v>
          </cell>
          <cell r="F1339">
            <v>56210</v>
          </cell>
          <cell r="G1339">
            <v>0</v>
          </cell>
          <cell r="H1339">
            <v>5</v>
          </cell>
          <cell r="I1339">
            <v>0</v>
          </cell>
          <cell r="J1339">
            <v>0</v>
          </cell>
          <cell r="K1339">
            <v>199400</v>
          </cell>
          <cell r="L1339">
            <v>0</v>
          </cell>
          <cell r="M1339">
            <v>199400</v>
          </cell>
          <cell r="N1339">
            <v>0</v>
          </cell>
          <cell r="O1339" t="str">
            <v>Электричество и отопление</v>
          </cell>
        </row>
        <row r="1340">
          <cell r="A1340">
            <v>9</v>
          </cell>
          <cell r="B1340">
            <v>214</v>
          </cell>
          <cell r="C1340">
            <v>7948</v>
          </cell>
          <cell r="D1340">
            <v>970.41</v>
          </cell>
          <cell r="E1340">
            <v>24</v>
          </cell>
          <cell r="F1340">
            <v>56210</v>
          </cell>
          <cell r="G1340">
            <v>0</v>
          </cell>
          <cell r="H1340">
            <v>5</v>
          </cell>
          <cell r="I1340">
            <v>0</v>
          </cell>
          <cell r="J1340">
            <v>0</v>
          </cell>
          <cell r="K1340">
            <v>251887</v>
          </cell>
          <cell r="L1340">
            <v>0</v>
          </cell>
          <cell r="M1340">
            <v>251887</v>
          </cell>
          <cell r="N1340">
            <v>0</v>
          </cell>
          <cell r="O1340" t="str">
            <v>Электричество и отопление</v>
          </cell>
        </row>
        <row r="1341">
          <cell r="A1341">
            <v>9</v>
          </cell>
          <cell r="B1341">
            <v>214</v>
          </cell>
          <cell r="C1341">
            <v>8002</v>
          </cell>
          <cell r="D1341">
            <v>970.41</v>
          </cell>
          <cell r="E1341">
            <v>24</v>
          </cell>
          <cell r="F1341">
            <v>56210</v>
          </cell>
          <cell r="G1341">
            <v>0</v>
          </cell>
          <cell r="H1341">
            <v>5</v>
          </cell>
          <cell r="I1341">
            <v>0</v>
          </cell>
          <cell r="J1341">
            <v>0</v>
          </cell>
          <cell r="K1341">
            <v>86568</v>
          </cell>
          <cell r="L1341">
            <v>0</v>
          </cell>
          <cell r="M1341">
            <v>86568</v>
          </cell>
          <cell r="N1341">
            <v>0</v>
          </cell>
          <cell r="O1341" t="str">
            <v>Электричество и отопление</v>
          </cell>
        </row>
        <row r="1342">
          <cell r="A1342">
            <v>9</v>
          </cell>
          <cell r="B1342">
            <v>214</v>
          </cell>
          <cell r="C1342">
            <v>8104</v>
          </cell>
          <cell r="D1342">
            <v>970.41</v>
          </cell>
          <cell r="E1342">
            <v>24</v>
          </cell>
          <cell r="F1342">
            <v>56210</v>
          </cell>
          <cell r="G1342">
            <v>0</v>
          </cell>
          <cell r="H1342">
            <v>5</v>
          </cell>
          <cell r="I1342">
            <v>0</v>
          </cell>
          <cell r="J1342">
            <v>0</v>
          </cell>
          <cell r="K1342">
            <v>270600</v>
          </cell>
          <cell r="L1342">
            <v>0</v>
          </cell>
          <cell r="M1342">
            <v>270600</v>
          </cell>
          <cell r="N1342">
            <v>0</v>
          </cell>
          <cell r="O1342" t="str">
            <v>Электричество и отопление</v>
          </cell>
        </row>
        <row r="1343">
          <cell r="A1343">
            <v>9</v>
          </cell>
          <cell r="B1343">
            <v>214</v>
          </cell>
          <cell r="C1343">
            <v>8137</v>
          </cell>
          <cell r="D1343">
            <v>970.41</v>
          </cell>
          <cell r="E1343">
            <v>24</v>
          </cell>
          <cell r="F1343">
            <v>56210</v>
          </cell>
          <cell r="G1343">
            <v>0</v>
          </cell>
          <cell r="H1343">
            <v>5</v>
          </cell>
          <cell r="I1343">
            <v>0</v>
          </cell>
          <cell r="J1343">
            <v>0</v>
          </cell>
          <cell r="K1343">
            <v>211510</v>
          </cell>
          <cell r="L1343">
            <v>0</v>
          </cell>
          <cell r="M1343">
            <v>211510</v>
          </cell>
          <cell r="N1343">
            <v>0</v>
          </cell>
          <cell r="O1343" t="str">
            <v>Электричество и отопление</v>
          </cell>
        </row>
        <row r="1344">
          <cell r="A1344">
            <v>9</v>
          </cell>
          <cell r="B1344">
            <v>214</v>
          </cell>
          <cell r="C1344">
            <v>8659</v>
          </cell>
          <cell r="D1344">
            <v>970.41</v>
          </cell>
          <cell r="E1344">
            <v>24</v>
          </cell>
          <cell r="F1344">
            <v>56210</v>
          </cell>
          <cell r="G1344">
            <v>0</v>
          </cell>
          <cell r="H1344">
            <v>5</v>
          </cell>
          <cell r="I1344">
            <v>0</v>
          </cell>
          <cell r="J1344">
            <v>0</v>
          </cell>
          <cell r="K1344">
            <v>209412.1</v>
          </cell>
          <cell r="L1344">
            <v>0</v>
          </cell>
          <cell r="M1344">
            <v>209412.1</v>
          </cell>
          <cell r="N1344">
            <v>0</v>
          </cell>
          <cell r="O1344" t="str">
            <v>Электричество и отопление</v>
          </cell>
        </row>
        <row r="1345">
          <cell r="A1345">
            <v>9</v>
          </cell>
          <cell r="B1345">
            <v>214</v>
          </cell>
          <cell r="C1345">
            <v>5996</v>
          </cell>
          <cell r="D1345">
            <v>970.42</v>
          </cell>
          <cell r="E1345">
            <v>24</v>
          </cell>
          <cell r="F1345">
            <v>56214</v>
          </cell>
          <cell r="G1345">
            <v>0</v>
          </cell>
          <cell r="H1345">
            <v>5</v>
          </cell>
          <cell r="I1345">
            <v>0</v>
          </cell>
          <cell r="J1345">
            <v>0</v>
          </cell>
          <cell r="K1345">
            <v>900</v>
          </cell>
          <cell r="L1345">
            <v>0</v>
          </cell>
          <cell r="M1345">
            <v>900</v>
          </cell>
          <cell r="N1345">
            <v>0</v>
          </cell>
          <cell r="O1345" t="str">
            <v>Ремонт и содержание</v>
          </cell>
        </row>
        <row r="1346">
          <cell r="A1346">
            <v>9</v>
          </cell>
          <cell r="B1346">
            <v>214</v>
          </cell>
          <cell r="C1346">
            <v>7948</v>
          </cell>
          <cell r="D1346">
            <v>970.42</v>
          </cell>
          <cell r="E1346">
            <v>24</v>
          </cell>
          <cell r="F1346">
            <v>56214</v>
          </cell>
          <cell r="G1346">
            <v>0</v>
          </cell>
          <cell r="H1346">
            <v>5</v>
          </cell>
          <cell r="I1346">
            <v>0</v>
          </cell>
          <cell r="J1346">
            <v>0</v>
          </cell>
          <cell r="K1346">
            <v>11500</v>
          </cell>
          <cell r="L1346">
            <v>0</v>
          </cell>
          <cell r="M1346">
            <v>11500</v>
          </cell>
          <cell r="N1346">
            <v>0</v>
          </cell>
          <cell r="O1346" t="str">
            <v>Ремонт и содержание</v>
          </cell>
        </row>
        <row r="1347">
          <cell r="A1347">
            <v>9</v>
          </cell>
          <cell r="B1347">
            <v>214</v>
          </cell>
          <cell r="C1347">
            <v>8298</v>
          </cell>
          <cell r="D1347">
            <v>970.42</v>
          </cell>
          <cell r="E1347">
            <v>24</v>
          </cell>
          <cell r="F1347">
            <v>56214</v>
          </cell>
          <cell r="G1347">
            <v>0</v>
          </cell>
          <cell r="H1347">
            <v>5</v>
          </cell>
          <cell r="I1347">
            <v>0</v>
          </cell>
          <cell r="J1347">
            <v>0</v>
          </cell>
          <cell r="K1347">
            <v>8000</v>
          </cell>
          <cell r="L1347">
            <v>0</v>
          </cell>
          <cell r="M1347">
            <v>8000</v>
          </cell>
          <cell r="N1347">
            <v>0</v>
          </cell>
          <cell r="O1347" t="str">
            <v>Ремонт и содержание</v>
          </cell>
        </row>
        <row r="1348">
          <cell r="A1348">
            <v>9</v>
          </cell>
          <cell r="B1348">
            <v>214</v>
          </cell>
          <cell r="C1348">
            <v>8533</v>
          </cell>
          <cell r="D1348">
            <v>970.42</v>
          </cell>
          <cell r="E1348">
            <v>24</v>
          </cell>
          <cell r="F1348">
            <v>56214</v>
          </cell>
          <cell r="G1348">
            <v>0</v>
          </cell>
          <cell r="H1348">
            <v>5</v>
          </cell>
          <cell r="I1348">
            <v>0</v>
          </cell>
          <cell r="J1348">
            <v>0</v>
          </cell>
          <cell r="K1348">
            <v>150</v>
          </cell>
          <cell r="L1348">
            <v>0</v>
          </cell>
          <cell r="M1348">
            <v>150</v>
          </cell>
          <cell r="N1348">
            <v>0</v>
          </cell>
          <cell r="O1348" t="str">
            <v>Ремонт и содержание</v>
          </cell>
        </row>
        <row r="1349">
          <cell r="A1349">
            <v>9</v>
          </cell>
          <cell r="B1349">
            <v>214</v>
          </cell>
          <cell r="C1349">
            <v>3563</v>
          </cell>
          <cell r="D1349">
            <v>970.43</v>
          </cell>
          <cell r="E1349">
            <v>24</v>
          </cell>
          <cell r="F1349">
            <v>56218</v>
          </cell>
          <cell r="G1349">
            <v>0</v>
          </cell>
          <cell r="H1349">
            <v>5</v>
          </cell>
          <cell r="I1349">
            <v>0</v>
          </cell>
          <cell r="J1349">
            <v>0</v>
          </cell>
          <cell r="K1349">
            <v>30000</v>
          </cell>
          <cell r="L1349">
            <v>0</v>
          </cell>
          <cell r="M1349">
            <v>30000</v>
          </cell>
          <cell r="N1349">
            <v>0</v>
          </cell>
          <cell r="O1349" t="str">
            <v>Охрана</v>
          </cell>
        </row>
        <row r="1350">
          <cell r="A1350">
            <v>9</v>
          </cell>
          <cell r="B1350">
            <v>214</v>
          </cell>
          <cell r="C1350">
            <v>5996</v>
          </cell>
          <cell r="D1350">
            <v>970.43</v>
          </cell>
          <cell r="E1350">
            <v>24</v>
          </cell>
          <cell r="F1350">
            <v>56218</v>
          </cell>
          <cell r="G1350">
            <v>0</v>
          </cell>
          <cell r="H1350">
            <v>5</v>
          </cell>
          <cell r="I1350">
            <v>0</v>
          </cell>
          <cell r="J1350">
            <v>0</v>
          </cell>
          <cell r="K1350">
            <v>387179</v>
          </cell>
          <cell r="L1350">
            <v>0</v>
          </cell>
          <cell r="M1350">
            <v>387179</v>
          </cell>
          <cell r="N1350">
            <v>0</v>
          </cell>
          <cell r="O1350" t="str">
            <v>Охрана</v>
          </cell>
        </row>
        <row r="1351">
          <cell r="A1351">
            <v>9</v>
          </cell>
          <cell r="B1351">
            <v>214</v>
          </cell>
          <cell r="C1351">
            <v>7783</v>
          </cell>
          <cell r="D1351">
            <v>970.43</v>
          </cell>
          <cell r="E1351">
            <v>24</v>
          </cell>
          <cell r="F1351">
            <v>56218</v>
          </cell>
          <cell r="G1351">
            <v>0</v>
          </cell>
          <cell r="H1351">
            <v>5</v>
          </cell>
          <cell r="I1351">
            <v>0</v>
          </cell>
          <cell r="J1351">
            <v>0</v>
          </cell>
          <cell r="K1351">
            <v>90000</v>
          </cell>
          <cell r="L1351">
            <v>0</v>
          </cell>
          <cell r="M1351">
            <v>90000</v>
          </cell>
          <cell r="N1351">
            <v>0</v>
          </cell>
          <cell r="O1351" t="str">
            <v>Охрана</v>
          </cell>
        </row>
        <row r="1352">
          <cell r="A1352">
            <v>9</v>
          </cell>
          <cell r="B1352">
            <v>214</v>
          </cell>
          <cell r="C1352">
            <v>7845</v>
          </cell>
          <cell r="D1352">
            <v>970.43</v>
          </cell>
          <cell r="E1352">
            <v>24</v>
          </cell>
          <cell r="F1352">
            <v>56218</v>
          </cell>
          <cell r="G1352">
            <v>0</v>
          </cell>
          <cell r="H1352">
            <v>5</v>
          </cell>
          <cell r="I1352">
            <v>0</v>
          </cell>
          <cell r="J1352">
            <v>0</v>
          </cell>
          <cell r="K1352">
            <v>240000</v>
          </cell>
          <cell r="L1352">
            <v>0</v>
          </cell>
          <cell r="M1352">
            <v>240000</v>
          </cell>
          <cell r="N1352">
            <v>0</v>
          </cell>
          <cell r="O1352" t="str">
            <v>Охрана</v>
          </cell>
        </row>
        <row r="1353">
          <cell r="A1353">
            <v>9</v>
          </cell>
          <cell r="B1353">
            <v>214</v>
          </cell>
          <cell r="C1353">
            <v>7948</v>
          </cell>
          <cell r="D1353">
            <v>970.43</v>
          </cell>
          <cell r="E1353">
            <v>24</v>
          </cell>
          <cell r="F1353">
            <v>56218</v>
          </cell>
          <cell r="G1353">
            <v>0</v>
          </cell>
          <cell r="H1353">
            <v>5</v>
          </cell>
          <cell r="I1353">
            <v>0</v>
          </cell>
          <cell r="J1353">
            <v>0</v>
          </cell>
          <cell r="K1353">
            <v>180000</v>
          </cell>
          <cell r="L1353">
            <v>0</v>
          </cell>
          <cell r="M1353">
            <v>180000</v>
          </cell>
          <cell r="N1353">
            <v>0</v>
          </cell>
          <cell r="O1353" t="str">
            <v>Охрана</v>
          </cell>
        </row>
        <row r="1354">
          <cell r="A1354">
            <v>9</v>
          </cell>
          <cell r="B1354">
            <v>214</v>
          </cell>
          <cell r="C1354">
            <v>8104</v>
          </cell>
          <cell r="D1354">
            <v>970.43</v>
          </cell>
          <cell r="E1354">
            <v>24</v>
          </cell>
          <cell r="F1354">
            <v>56218</v>
          </cell>
          <cell r="G1354">
            <v>0</v>
          </cell>
          <cell r="H1354">
            <v>5</v>
          </cell>
          <cell r="I1354">
            <v>0</v>
          </cell>
          <cell r="J1354">
            <v>0</v>
          </cell>
          <cell r="K1354">
            <v>30000</v>
          </cell>
          <cell r="L1354">
            <v>0</v>
          </cell>
          <cell r="M1354">
            <v>30000</v>
          </cell>
          <cell r="N1354">
            <v>0</v>
          </cell>
          <cell r="O1354" t="str">
            <v>Охрана</v>
          </cell>
        </row>
        <row r="1355">
          <cell r="A1355">
            <v>9</v>
          </cell>
          <cell r="B1355">
            <v>214</v>
          </cell>
          <cell r="C1355">
            <v>8137</v>
          </cell>
          <cell r="D1355">
            <v>970.43</v>
          </cell>
          <cell r="E1355">
            <v>24</v>
          </cell>
          <cell r="F1355">
            <v>56218</v>
          </cell>
          <cell r="G1355">
            <v>0</v>
          </cell>
          <cell r="H1355">
            <v>5</v>
          </cell>
          <cell r="I1355">
            <v>0</v>
          </cell>
          <cell r="J1355">
            <v>0</v>
          </cell>
          <cell r="K1355">
            <v>705000</v>
          </cell>
          <cell r="L1355">
            <v>0</v>
          </cell>
          <cell r="M1355">
            <v>705000</v>
          </cell>
          <cell r="N1355">
            <v>0</v>
          </cell>
          <cell r="O1355" t="str">
            <v>Охрана</v>
          </cell>
        </row>
        <row r="1356">
          <cell r="A1356">
            <v>9</v>
          </cell>
          <cell r="B1356">
            <v>214</v>
          </cell>
          <cell r="C1356">
            <v>8533</v>
          </cell>
          <cell r="D1356">
            <v>970.43</v>
          </cell>
          <cell r="E1356">
            <v>24</v>
          </cell>
          <cell r="F1356">
            <v>56218</v>
          </cell>
          <cell r="G1356">
            <v>0</v>
          </cell>
          <cell r="H1356">
            <v>5</v>
          </cell>
          <cell r="I1356">
            <v>0</v>
          </cell>
          <cell r="J1356">
            <v>0</v>
          </cell>
          <cell r="K1356">
            <v>33500</v>
          </cell>
          <cell r="L1356">
            <v>0</v>
          </cell>
          <cell r="M1356">
            <v>33500</v>
          </cell>
          <cell r="N1356">
            <v>0</v>
          </cell>
          <cell r="O1356" t="str">
            <v>Охрана</v>
          </cell>
        </row>
        <row r="1357">
          <cell r="A1357">
            <v>9</v>
          </cell>
          <cell r="B1357">
            <v>214</v>
          </cell>
          <cell r="C1357">
            <v>8659</v>
          </cell>
          <cell r="D1357">
            <v>970.43</v>
          </cell>
          <cell r="E1357">
            <v>24</v>
          </cell>
          <cell r="F1357">
            <v>56218</v>
          </cell>
          <cell r="G1357">
            <v>0</v>
          </cell>
          <cell r="H1357">
            <v>5</v>
          </cell>
          <cell r="I1357">
            <v>0</v>
          </cell>
          <cell r="J1357">
            <v>0</v>
          </cell>
          <cell r="K1357">
            <v>291144</v>
          </cell>
          <cell r="L1357">
            <v>0</v>
          </cell>
          <cell r="M1357">
            <v>291144</v>
          </cell>
          <cell r="N1357">
            <v>0</v>
          </cell>
          <cell r="O1357" t="str">
            <v>Охрана</v>
          </cell>
        </row>
        <row r="1358">
          <cell r="A1358">
            <v>9</v>
          </cell>
          <cell r="B1358">
            <v>214</v>
          </cell>
          <cell r="C1358">
            <v>214</v>
          </cell>
          <cell r="D1358">
            <v>970.44</v>
          </cell>
          <cell r="E1358">
            <v>24</v>
          </cell>
          <cell r="F1358">
            <v>56302</v>
          </cell>
          <cell r="G1358">
            <v>0</v>
          </cell>
          <cell r="H1358">
            <v>5</v>
          </cell>
          <cell r="I1358">
            <v>0</v>
          </cell>
          <cell r="J1358">
            <v>0</v>
          </cell>
          <cell r="K1358">
            <v>222210.4</v>
          </cell>
          <cell r="L1358">
            <v>0</v>
          </cell>
          <cell r="M1358">
            <v>222210.4</v>
          </cell>
          <cell r="N1358">
            <v>0</v>
          </cell>
          <cell r="O1358" t="str">
            <v>Командировочные расходы</v>
          </cell>
        </row>
        <row r="1359">
          <cell r="A1359">
            <v>9</v>
          </cell>
          <cell r="B1359">
            <v>214</v>
          </cell>
          <cell r="C1359">
            <v>5996</v>
          </cell>
          <cell r="D1359">
            <v>970.44</v>
          </cell>
          <cell r="E1359">
            <v>24</v>
          </cell>
          <cell r="F1359">
            <v>56302</v>
          </cell>
          <cell r="G1359">
            <v>0</v>
          </cell>
          <cell r="H1359">
            <v>5</v>
          </cell>
          <cell r="I1359">
            <v>0</v>
          </cell>
          <cell r="J1359">
            <v>0</v>
          </cell>
          <cell r="K1359">
            <v>39266</v>
          </cell>
          <cell r="L1359">
            <v>0</v>
          </cell>
          <cell r="M1359">
            <v>39266</v>
          </cell>
          <cell r="N1359">
            <v>0</v>
          </cell>
          <cell r="O1359" t="str">
            <v>Командировочные расходы</v>
          </cell>
        </row>
        <row r="1360">
          <cell r="A1360">
            <v>9</v>
          </cell>
          <cell r="B1360">
            <v>214</v>
          </cell>
          <cell r="C1360">
            <v>7783</v>
          </cell>
          <cell r="D1360">
            <v>970.44</v>
          </cell>
          <cell r="E1360">
            <v>24</v>
          </cell>
          <cell r="F1360">
            <v>56302</v>
          </cell>
          <cell r="G1360">
            <v>0</v>
          </cell>
          <cell r="H1360">
            <v>5</v>
          </cell>
          <cell r="I1360">
            <v>0</v>
          </cell>
          <cell r="J1360">
            <v>0</v>
          </cell>
          <cell r="K1360">
            <v>5822.4</v>
          </cell>
          <cell r="L1360">
            <v>0</v>
          </cell>
          <cell r="M1360">
            <v>5822.4</v>
          </cell>
          <cell r="N1360">
            <v>0</v>
          </cell>
          <cell r="O1360" t="str">
            <v>Командировочные расходы</v>
          </cell>
        </row>
        <row r="1361">
          <cell r="A1361">
            <v>9</v>
          </cell>
          <cell r="B1361">
            <v>214</v>
          </cell>
          <cell r="C1361">
            <v>7845</v>
          </cell>
          <cell r="D1361">
            <v>970.44</v>
          </cell>
          <cell r="E1361">
            <v>24</v>
          </cell>
          <cell r="F1361">
            <v>56302</v>
          </cell>
          <cell r="G1361">
            <v>0</v>
          </cell>
          <cell r="H1361">
            <v>5</v>
          </cell>
          <cell r="I1361">
            <v>0</v>
          </cell>
          <cell r="J1361">
            <v>0</v>
          </cell>
          <cell r="K1361">
            <v>19973.060000000001</v>
          </cell>
          <cell r="L1361">
            <v>0</v>
          </cell>
          <cell r="M1361">
            <v>19973.060000000001</v>
          </cell>
          <cell r="N1361">
            <v>0</v>
          </cell>
          <cell r="O1361" t="str">
            <v>Командировочные расходы</v>
          </cell>
        </row>
        <row r="1362">
          <cell r="A1362">
            <v>9</v>
          </cell>
          <cell r="B1362">
            <v>214</v>
          </cell>
          <cell r="C1362">
            <v>7948</v>
          </cell>
          <cell r="D1362">
            <v>970.44</v>
          </cell>
          <cell r="E1362">
            <v>24</v>
          </cell>
          <cell r="F1362">
            <v>56302</v>
          </cell>
          <cell r="G1362">
            <v>0</v>
          </cell>
          <cell r="H1362">
            <v>5</v>
          </cell>
          <cell r="I1362">
            <v>0</v>
          </cell>
          <cell r="J1362">
            <v>0</v>
          </cell>
          <cell r="K1362">
            <v>39335</v>
          </cell>
          <cell r="L1362">
            <v>0</v>
          </cell>
          <cell r="M1362">
            <v>39335</v>
          </cell>
          <cell r="N1362">
            <v>0</v>
          </cell>
          <cell r="O1362" t="str">
            <v>Командировочные расходы</v>
          </cell>
        </row>
        <row r="1363">
          <cell r="A1363">
            <v>9</v>
          </cell>
          <cell r="B1363">
            <v>214</v>
          </cell>
          <cell r="C1363">
            <v>8002</v>
          </cell>
          <cell r="D1363">
            <v>970.44</v>
          </cell>
          <cell r="E1363">
            <v>24</v>
          </cell>
          <cell r="F1363">
            <v>56302</v>
          </cell>
          <cell r="G1363">
            <v>0</v>
          </cell>
          <cell r="H1363">
            <v>5</v>
          </cell>
          <cell r="I1363">
            <v>0</v>
          </cell>
          <cell r="J1363">
            <v>0</v>
          </cell>
          <cell r="K1363">
            <v>23718</v>
          </cell>
          <cell r="L1363">
            <v>0</v>
          </cell>
          <cell r="M1363">
            <v>23718</v>
          </cell>
          <cell r="N1363">
            <v>0</v>
          </cell>
          <cell r="O1363" t="str">
            <v>Командировочные расходы</v>
          </cell>
        </row>
        <row r="1364">
          <cell r="A1364">
            <v>9</v>
          </cell>
          <cell r="B1364">
            <v>214</v>
          </cell>
          <cell r="C1364">
            <v>8104</v>
          </cell>
          <cell r="D1364">
            <v>970.44</v>
          </cell>
          <cell r="E1364">
            <v>24</v>
          </cell>
          <cell r="F1364">
            <v>56302</v>
          </cell>
          <cell r="G1364">
            <v>0</v>
          </cell>
          <cell r="H1364">
            <v>5</v>
          </cell>
          <cell r="I1364">
            <v>0</v>
          </cell>
          <cell r="J1364">
            <v>0</v>
          </cell>
          <cell r="K1364">
            <v>65096</v>
          </cell>
          <cell r="L1364">
            <v>0</v>
          </cell>
          <cell r="M1364">
            <v>65096</v>
          </cell>
          <cell r="N1364">
            <v>0</v>
          </cell>
          <cell r="O1364" t="str">
            <v>Командировочные расходы</v>
          </cell>
        </row>
        <row r="1365">
          <cell r="A1365">
            <v>9</v>
          </cell>
          <cell r="B1365">
            <v>214</v>
          </cell>
          <cell r="C1365">
            <v>8137</v>
          </cell>
          <cell r="D1365">
            <v>970.44</v>
          </cell>
          <cell r="E1365">
            <v>24</v>
          </cell>
          <cell r="F1365">
            <v>56302</v>
          </cell>
          <cell r="G1365">
            <v>0</v>
          </cell>
          <cell r="H1365">
            <v>5</v>
          </cell>
          <cell r="I1365">
            <v>0</v>
          </cell>
          <cell r="J1365">
            <v>0</v>
          </cell>
          <cell r="K1365">
            <v>615</v>
          </cell>
          <cell r="L1365">
            <v>0</v>
          </cell>
          <cell r="M1365">
            <v>615</v>
          </cell>
          <cell r="N1365">
            <v>0</v>
          </cell>
          <cell r="O1365" t="str">
            <v>Командировочные расходы</v>
          </cell>
        </row>
        <row r="1366">
          <cell r="A1366">
            <v>9</v>
          </cell>
          <cell r="B1366">
            <v>214</v>
          </cell>
          <cell r="C1366">
            <v>8533</v>
          </cell>
          <cell r="D1366">
            <v>970.44</v>
          </cell>
          <cell r="E1366">
            <v>24</v>
          </cell>
          <cell r="F1366">
            <v>56302</v>
          </cell>
          <cell r="G1366">
            <v>0</v>
          </cell>
          <cell r="H1366">
            <v>5</v>
          </cell>
          <cell r="I1366">
            <v>0</v>
          </cell>
          <cell r="J1366">
            <v>0</v>
          </cell>
          <cell r="K1366">
            <v>10100</v>
          </cell>
          <cell r="L1366">
            <v>0</v>
          </cell>
          <cell r="M1366">
            <v>10100</v>
          </cell>
          <cell r="N1366">
            <v>0</v>
          </cell>
          <cell r="O1366" t="str">
            <v>Командировочные расходы</v>
          </cell>
        </row>
        <row r="1367">
          <cell r="A1367">
            <v>9</v>
          </cell>
          <cell r="B1367">
            <v>214</v>
          </cell>
          <cell r="C1367">
            <v>8659</v>
          </cell>
          <cell r="D1367">
            <v>970.44</v>
          </cell>
          <cell r="E1367">
            <v>24</v>
          </cell>
          <cell r="F1367">
            <v>56302</v>
          </cell>
          <cell r="G1367">
            <v>0</v>
          </cell>
          <cell r="H1367">
            <v>5</v>
          </cell>
          <cell r="I1367">
            <v>0</v>
          </cell>
          <cell r="J1367">
            <v>0</v>
          </cell>
          <cell r="K1367">
            <v>41273.800000000003</v>
          </cell>
          <cell r="L1367">
            <v>0</v>
          </cell>
          <cell r="M1367">
            <v>41273.800000000003</v>
          </cell>
          <cell r="N1367">
            <v>0</v>
          </cell>
          <cell r="O1367" t="str">
            <v>Командировочные расходы</v>
          </cell>
        </row>
        <row r="1368">
          <cell r="A1368">
            <v>9</v>
          </cell>
          <cell r="B1368">
            <v>214</v>
          </cell>
          <cell r="C1368">
            <v>214</v>
          </cell>
          <cell r="D1368">
            <v>970.47</v>
          </cell>
          <cell r="E1368">
            <v>24</v>
          </cell>
          <cell r="F1368">
            <v>56314</v>
          </cell>
          <cell r="G1368">
            <v>0</v>
          </cell>
          <cell r="H1368">
            <v>5</v>
          </cell>
          <cell r="I1368">
            <v>0</v>
          </cell>
          <cell r="J1368">
            <v>0</v>
          </cell>
          <cell r="K1368">
            <v>152040.42000000001</v>
          </cell>
          <cell r="L1368">
            <v>0</v>
          </cell>
          <cell r="M1368">
            <v>152040.42000000001</v>
          </cell>
          <cell r="N1368">
            <v>0</v>
          </cell>
          <cell r="O1368" t="str">
            <v>Yoqilg`i</v>
          </cell>
        </row>
        <row r="1369">
          <cell r="A1369">
            <v>9</v>
          </cell>
          <cell r="B1369">
            <v>214</v>
          </cell>
          <cell r="C1369">
            <v>3563</v>
          </cell>
          <cell r="D1369">
            <v>970.47</v>
          </cell>
          <cell r="E1369">
            <v>24</v>
          </cell>
          <cell r="F1369">
            <v>56314</v>
          </cell>
          <cell r="G1369">
            <v>0</v>
          </cell>
          <cell r="H1369">
            <v>5</v>
          </cell>
          <cell r="I1369">
            <v>0</v>
          </cell>
          <cell r="J1369">
            <v>0</v>
          </cell>
          <cell r="K1369">
            <v>54766.45</v>
          </cell>
          <cell r="L1369">
            <v>0</v>
          </cell>
          <cell r="M1369">
            <v>54766.45</v>
          </cell>
          <cell r="N1369">
            <v>0</v>
          </cell>
          <cell r="O1369" t="str">
            <v>Yoqilg`i</v>
          </cell>
        </row>
        <row r="1370">
          <cell r="A1370">
            <v>9</v>
          </cell>
          <cell r="B1370">
            <v>214</v>
          </cell>
          <cell r="C1370">
            <v>5996</v>
          </cell>
          <cell r="D1370">
            <v>970.47</v>
          </cell>
          <cell r="E1370">
            <v>24</v>
          </cell>
          <cell r="F1370">
            <v>56314</v>
          </cell>
          <cell r="G1370">
            <v>0</v>
          </cell>
          <cell r="H1370">
            <v>5</v>
          </cell>
          <cell r="I1370">
            <v>0</v>
          </cell>
          <cell r="J1370">
            <v>0</v>
          </cell>
          <cell r="K1370">
            <v>7704.9</v>
          </cell>
          <cell r="L1370">
            <v>0</v>
          </cell>
          <cell r="M1370">
            <v>7704.9</v>
          </cell>
          <cell r="N1370">
            <v>0</v>
          </cell>
          <cell r="O1370" t="str">
            <v>Yoqilg`i</v>
          </cell>
        </row>
        <row r="1371">
          <cell r="A1371">
            <v>9</v>
          </cell>
          <cell r="B1371">
            <v>214</v>
          </cell>
          <cell r="C1371">
            <v>7783</v>
          </cell>
          <cell r="D1371">
            <v>970.47</v>
          </cell>
          <cell r="E1371">
            <v>24</v>
          </cell>
          <cell r="F1371">
            <v>56314</v>
          </cell>
          <cell r="G1371">
            <v>0</v>
          </cell>
          <cell r="H1371">
            <v>5</v>
          </cell>
          <cell r="I1371">
            <v>0</v>
          </cell>
          <cell r="J1371">
            <v>0</v>
          </cell>
          <cell r="K1371">
            <v>3892.4</v>
          </cell>
          <cell r="L1371">
            <v>0</v>
          </cell>
          <cell r="M1371">
            <v>3892.4</v>
          </cell>
          <cell r="N1371">
            <v>0</v>
          </cell>
          <cell r="O1371" t="str">
            <v>Yoqilg`i</v>
          </cell>
        </row>
        <row r="1372">
          <cell r="A1372">
            <v>9</v>
          </cell>
          <cell r="B1372">
            <v>214</v>
          </cell>
          <cell r="C1372">
            <v>7948</v>
          </cell>
          <cell r="D1372">
            <v>970.47</v>
          </cell>
          <cell r="E1372">
            <v>24</v>
          </cell>
          <cell r="F1372">
            <v>56314</v>
          </cell>
          <cell r="G1372">
            <v>0</v>
          </cell>
          <cell r="H1372">
            <v>5</v>
          </cell>
          <cell r="I1372">
            <v>0</v>
          </cell>
          <cell r="J1372">
            <v>0</v>
          </cell>
          <cell r="K1372">
            <v>37907.9</v>
          </cell>
          <cell r="L1372">
            <v>0</v>
          </cell>
          <cell r="M1372">
            <v>37907.9</v>
          </cell>
          <cell r="N1372">
            <v>0</v>
          </cell>
          <cell r="O1372" t="str">
            <v>Yoqilg`i</v>
          </cell>
        </row>
        <row r="1373">
          <cell r="A1373">
            <v>9</v>
          </cell>
          <cell r="B1373">
            <v>214</v>
          </cell>
          <cell r="C1373">
            <v>8298</v>
          </cell>
          <cell r="D1373">
            <v>970.47</v>
          </cell>
          <cell r="E1373">
            <v>24</v>
          </cell>
          <cell r="F1373">
            <v>56314</v>
          </cell>
          <cell r="G1373">
            <v>0</v>
          </cell>
          <cell r="H1373">
            <v>5</v>
          </cell>
          <cell r="I1373">
            <v>0</v>
          </cell>
          <cell r="J1373">
            <v>0</v>
          </cell>
          <cell r="K1373">
            <v>1226.7</v>
          </cell>
          <cell r="L1373">
            <v>0</v>
          </cell>
          <cell r="M1373">
            <v>1226.7</v>
          </cell>
          <cell r="N1373">
            <v>0</v>
          </cell>
          <cell r="O1373" t="str">
            <v>Yoqilg`i</v>
          </cell>
        </row>
        <row r="1374">
          <cell r="A1374">
            <v>9</v>
          </cell>
          <cell r="B1374">
            <v>214</v>
          </cell>
          <cell r="C1374">
            <v>8659</v>
          </cell>
          <cell r="D1374">
            <v>970.47</v>
          </cell>
          <cell r="E1374">
            <v>24</v>
          </cell>
          <cell r="F1374">
            <v>56314</v>
          </cell>
          <cell r="G1374">
            <v>0</v>
          </cell>
          <cell r="H1374">
            <v>5</v>
          </cell>
          <cell r="I1374">
            <v>0</v>
          </cell>
          <cell r="J1374">
            <v>0</v>
          </cell>
          <cell r="K1374">
            <v>30136.9</v>
          </cell>
          <cell r="L1374">
            <v>0</v>
          </cell>
          <cell r="M1374">
            <v>30136.9</v>
          </cell>
          <cell r="N1374">
            <v>0</v>
          </cell>
          <cell r="O1374" t="str">
            <v>Yoqilg`i</v>
          </cell>
        </row>
        <row r="1375">
          <cell r="A1375">
            <v>9</v>
          </cell>
          <cell r="B1375">
            <v>214</v>
          </cell>
          <cell r="C1375">
            <v>214</v>
          </cell>
          <cell r="D1375">
            <v>970.48</v>
          </cell>
          <cell r="E1375">
            <v>24</v>
          </cell>
          <cell r="F1375">
            <v>56402</v>
          </cell>
          <cell r="G1375">
            <v>0</v>
          </cell>
          <cell r="H1375">
            <v>5</v>
          </cell>
          <cell r="I1375">
            <v>0</v>
          </cell>
          <cell r="J1375">
            <v>0</v>
          </cell>
          <cell r="K1375">
            <v>7200</v>
          </cell>
          <cell r="L1375">
            <v>0</v>
          </cell>
          <cell r="M1375">
            <v>7200</v>
          </cell>
          <cell r="N1375">
            <v>0</v>
          </cell>
          <cell r="O1375" t="str">
            <v>Реклама и оповещение</v>
          </cell>
        </row>
        <row r="1376">
          <cell r="A1376">
            <v>9</v>
          </cell>
          <cell r="B1376">
            <v>214</v>
          </cell>
          <cell r="C1376">
            <v>3563</v>
          </cell>
          <cell r="D1376">
            <v>970.48</v>
          </cell>
          <cell r="E1376">
            <v>24</v>
          </cell>
          <cell r="F1376">
            <v>56402</v>
          </cell>
          <cell r="G1376">
            <v>0</v>
          </cell>
          <cell r="H1376">
            <v>5</v>
          </cell>
          <cell r="I1376">
            <v>0</v>
          </cell>
          <cell r="J1376">
            <v>0</v>
          </cell>
          <cell r="K1376">
            <v>3025</v>
          </cell>
          <cell r="L1376">
            <v>0</v>
          </cell>
          <cell r="M1376">
            <v>3025</v>
          </cell>
          <cell r="N1376">
            <v>0</v>
          </cell>
          <cell r="O1376" t="str">
            <v>Реклама и оповещение</v>
          </cell>
        </row>
        <row r="1377">
          <cell r="A1377">
            <v>9</v>
          </cell>
          <cell r="B1377">
            <v>214</v>
          </cell>
          <cell r="C1377">
            <v>5996</v>
          </cell>
          <cell r="D1377">
            <v>970.48</v>
          </cell>
          <cell r="E1377">
            <v>24</v>
          </cell>
          <cell r="F1377">
            <v>56402</v>
          </cell>
          <cell r="G1377">
            <v>0</v>
          </cell>
          <cell r="H1377">
            <v>5</v>
          </cell>
          <cell r="I1377">
            <v>0</v>
          </cell>
          <cell r="J1377">
            <v>0</v>
          </cell>
          <cell r="K1377">
            <v>9808</v>
          </cell>
          <cell r="L1377">
            <v>0</v>
          </cell>
          <cell r="M1377">
            <v>9808</v>
          </cell>
          <cell r="N1377">
            <v>0</v>
          </cell>
          <cell r="O1377" t="str">
            <v>Реклама и оповещение</v>
          </cell>
        </row>
        <row r="1378">
          <cell r="A1378">
            <v>9</v>
          </cell>
          <cell r="B1378">
            <v>214</v>
          </cell>
          <cell r="C1378">
            <v>7783</v>
          </cell>
          <cell r="D1378">
            <v>970.48</v>
          </cell>
          <cell r="E1378">
            <v>24</v>
          </cell>
          <cell r="F1378">
            <v>56402</v>
          </cell>
          <cell r="G1378">
            <v>0</v>
          </cell>
          <cell r="H1378">
            <v>5</v>
          </cell>
          <cell r="I1378">
            <v>0</v>
          </cell>
          <cell r="J1378">
            <v>0</v>
          </cell>
          <cell r="K1378">
            <v>9808</v>
          </cell>
          <cell r="L1378">
            <v>0</v>
          </cell>
          <cell r="M1378">
            <v>9808</v>
          </cell>
          <cell r="N1378">
            <v>0</v>
          </cell>
          <cell r="O1378" t="str">
            <v>Реклама и оповещение</v>
          </cell>
        </row>
        <row r="1379">
          <cell r="A1379">
            <v>9</v>
          </cell>
          <cell r="B1379">
            <v>214</v>
          </cell>
          <cell r="C1379">
            <v>7845</v>
          </cell>
          <cell r="D1379">
            <v>970.48</v>
          </cell>
          <cell r="E1379">
            <v>24</v>
          </cell>
          <cell r="F1379">
            <v>56402</v>
          </cell>
          <cell r="G1379">
            <v>0</v>
          </cell>
          <cell r="H1379">
            <v>5</v>
          </cell>
          <cell r="I1379">
            <v>0</v>
          </cell>
          <cell r="J1379">
            <v>0</v>
          </cell>
          <cell r="K1379">
            <v>5018</v>
          </cell>
          <cell r="L1379">
            <v>0</v>
          </cell>
          <cell r="M1379">
            <v>5018</v>
          </cell>
          <cell r="N1379">
            <v>0</v>
          </cell>
          <cell r="O1379" t="str">
            <v>Реклама и оповещение</v>
          </cell>
        </row>
        <row r="1380">
          <cell r="A1380">
            <v>9</v>
          </cell>
          <cell r="B1380">
            <v>214</v>
          </cell>
          <cell r="C1380">
            <v>7948</v>
          </cell>
          <cell r="D1380">
            <v>970.48</v>
          </cell>
          <cell r="E1380">
            <v>24</v>
          </cell>
          <cell r="F1380">
            <v>56402</v>
          </cell>
          <cell r="G1380">
            <v>0</v>
          </cell>
          <cell r="H1380">
            <v>5</v>
          </cell>
          <cell r="I1380">
            <v>0</v>
          </cell>
          <cell r="J1380">
            <v>0</v>
          </cell>
          <cell r="K1380">
            <v>7868</v>
          </cell>
          <cell r="L1380">
            <v>0</v>
          </cell>
          <cell r="M1380">
            <v>7868</v>
          </cell>
          <cell r="N1380">
            <v>0</v>
          </cell>
          <cell r="O1380" t="str">
            <v>Реклама и оповещение</v>
          </cell>
        </row>
        <row r="1381">
          <cell r="A1381">
            <v>9</v>
          </cell>
          <cell r="B1381">
            <v>214</v>
          </cell>
          <cell r="C1381">
            <v>8002</v>
          </cell>
          <cell r="D1381">
            <v>970.48</v>
          </cell>
          <cell r="E1381">
            <v>24</v>
          </cell>
          <cell r="F1381">
            <v>56402</v>
          </cell>
          <cell r="G1381">
            <v>0</v>
          </cell>
          <cell r="H1381">
            <v>5</v>
          </cell>
          <cell r="I1381">
            <v>0</v>
          </cell>
          <cell r="J1381">
            <v>0</v>
          </cell>
          <cell r="K1381">
            <v>7868</v>
          </cell>
          <cell r="L1381">
            <v>0</v>
          </cell>
          <cell r="M1381">
            <v>7868</v>
          </cell>
          <cell r="N1381">
            <v>0</v>
          </cell>
          <cell r="O1381" t="str">
            <v>Реклама и оповещение</v>
          </cell>
        </row>
        <row r="1382">
          <cell r="A1382">
            <v>9</v>
          </cell>
          <cell r="B1382">
            <v>214</v>
          </cell>
          <cell r="C1382">
            <v>8104</v>
          </cell>
          <cell r="D1382">
            <v>970.48</v>
          </cell>
          <cell r="E1382">
            <v>24</v>
          </cell>
          <cell r="F1382">
            <v>56402</v>
          </cell>
          <cell r="G1382">
            <v>0</v>
          </cell>
          <cell r="H1382">
            <v>5</v>
          </cell>
          <cell r="I1382">
            <v>0</v>
          </cell>
          <cell r="J1382">
            <v>0</v>
          </cell>
          <cell r="K1382">
            <v>5018</v>
          </cell>
          <cell r="L1382">
            <v>0</v>
          </cell>
          <cell r="M1382">
            <v>5018</v>
          </cell>
          <cell r="N1382">
            <v>0</v>
          </cell>
          <cell r="O1382" t="str">
            <v>Реклама и оповещение</v>
          </cell>
        </row>
        <row r="1383">
          <cell r="A1383">
            <v>9</v>
          </cell>
          <cell r="B1383">
            <v>214</v>
          </cell>
          <cell r="C1383">
            <v>8137</v>
          </cell>
          <cell r="D1383">
            <v>970.48</v>
          </cell>
          <cell r="E1383">
            <v>24</v>
          </cell>
          <cell r="F1383">
            <v>56402</v>
          </cell>
          <cell r="G1383">
            <v>0</v>
          </cell>
          <cell r="H1383">
            <v>5</v>
          </cell>
          <cell r="I1383">
            <v>0</v>
          </cell>
          <cell r="J1383">
            <v>0</v>
          </cell>
          <cell r="K1383">
            <v>3018</v>
          </cell>
          <cell r="L1383">
            <v>0</v>
          </cell>
          <cell r="M1383">
            <v>3018</v>
          </cell>
          <cell r="N1383">
            <v>0</v>
          </cell>
          <cell r="O1383" t="str">
            <v>Реклама и оповещение</v>
          </cell>
        </row>
        <row r="1384">
          <cell r="A1384">
            <v>9</v>
          </cell>
          <cell r="B1384">
            <v>214</v>
          </cell>
          <cell r="C1384">
            <v>8298</v>
          </cell>
          <cell r="D1384">
            <v>970.48</v>
          </cell>
          <cell r="E1384">
            <v>24</v>
          </cell>
          <cell r="F1384">
            <v>56402</v>
          </cell>
          <cell r="G1384">
            <v>0</v>
          </cell>
          <cell r="H1384">
            <v>5</v>
          </cell>
          <cell r="I1384">
            <v>0</v>
          </cell>
          <cell r="J1384">
            <v>0</v>
          </cell>
          <cell r="K1384">
            <v>4850</v>
          </cell>
          <cell r="L1384">
            <v>0</v>
          </cell>
          <cell r="M1384">
            <v>4850</v>
          </cell>
          <cell r="N1384">
            <v>0</v>
          </cell>
          <cell r="O1384" t="str">
            <v>Реклама и оповещение</v>
          </cell>
        </row>
        <row r="1385">
          <cell r="A1385">
            <v>9</v>
          </cell>
          <cell r="B1385">
            <v>214</v>
          </cell>
          <cell r="C1385">
            <v>8659</v>
          </cell>
          <cell r="D1385">
            <v>970.48</v>
          </cell>
          <cell r="E1385">
            <v>24</v>
          </cell>
          <cell r="F1385">
            <v>56402</v>
          </cell>
          <cell r="G1385">
            <v>0</v>
          </cell>
          <cell r="H1385">
            <v>5</v>
          </cell>
          <cell r="I1385">
            <v>0</v>
          </cell>
          <cell r="J1385">
            <v>0</v>
          </cell>
          <cell r="K1385">
            <v>23018</v>
          </cell>
          <cell r="L1385">
            <v>0</v>
          </cell>
          <cell r="M1385">
            <v>23018</v>
          </cell>
          <cell r="N1385">
            <v>0</v>
          </cell>
          <cell r="O1385" t="str">
            <v>Реклама и оповещение</v>
          </cell>
        </row>
        <row r="1386">
          <cell r="A1386">
            <v>9</v>
          </cell>
          <cell r="B1386">
            <v>214</v>
          </cell>
          <cell r="C1386">
            <v>214</v>
          </cell>
          <cell r="D1386">
            <v>970.49</v>
          </cell>
          <cell r="E1386">
            <v>24</v>
          </cell>
          <cell r="F1386">
            <v>56406</v>
          </cell>
          <cell r="G1386">
            <v>0</v>
          </cell>
          <cell r="H1386">
            <v>5</v>
          </cell>
          <cell r="I1386">
            <v>0</v>
          </cell>
          <cell r="J1386">
            <v>0</v>
          </cell>
          <cell r="K1386">
            <v>89286.7</v>
          </cell>
          <cell r="L1386">
            <v>0</v>
          </cell>
          <cell r="M1386">
            <v>89286.7</v>
          </cell>
          <cell r="N1386">
            <v>0</v>
          </cell>
          <cell r="O1386" t="str">
            <v>Канцелярские и офисные принадлежности - Расходы на бланки, к</v>
          </cell>
        </row>
        <row r="1387">
          <cell r="A1387">
            <v>9</v>
          </cell>
          <cell r="B1387">
            <v>214</v>
          </cell>
          <cell r="C1387">
            <v>3563</v>
          </cell>
          <cell r="D1387">
            <v>970.49</v>
          </cell>
          <cell r="E1387">
            <v>24</v>
          </cell>
          <cell r="F1387">
            <v>56406</v>
          </cell>
          <cell r="G1387">
            <v>0</v>
          </cell>
          <cell r="H1387">
            <v>5</v>
          </cell>
          <cell r="I1387">
            <v>0</v>
          </cell>
          <cell r="J1387">
            <v>0</v>
          </cell>
          <cell r="K1387">
            <v>84164</v>
          </cell>
          <cell r="L1387">
            <v>0</v>
          </cell>
          <cell r="M1387">
            <v>84164</v>
          </cell>
          <cell r="N1387">
            <v>0</v>
          </cell>
          <cell r="O1387" t="str">
            <v>Канцелярские и офисные принадлежности - Расходы на бланки, к</v>
          </cell>
        </row>
        <row r="1388">
          <cell r="A1388">
            <v>9</v>
          </cell>
          <cell r="B1388">
            <v>214</v>
          </cell>
          <cell r="C1388">
            <v>5996</v>
          </cell>
          <cell r="D1388">
            <v>970.49</v>
          </cell>
          <cell r="E1388">
            <v>24</v>
          </cell>
          <cell r="F1388">
            <v>56406</v>
          </cell>
          <cell r="G1388">
            <v>0</v>
          </cell>
          <cell r="H1388">
            <v>5</v>
          </cell>
          <cell r="I1388">
            <v>0</v>
          </cell>
          <cell r="J1388">
            <v>0</v>
          </cell>
          <cell r="K1388">
            <v>95303.8</v>
          </cell>
          <cell r="L1388">
            <v>0</v>
          </cell>
          <cell r="M1388">
            <v>95303.8</v>
          </cell>
          <cell r="N1388">
            <v>0</v>
          </cell>
          <cell r="O1388" t="str">
            <v>Канцелярские и офисные принадлежности - Расходы на бланки, к</v>
          </cell>
        </row>
        <row r="1389">
          <cell r="A1389">
            <v>9</v>
          </cell>
          <cell r="B1389">
            <v>214</v>
          </cell>
          <cell r="C1389">
            <v>7783</v>
          </cell>
          <cell r="D1389">
            <v>970.49</v>
          </cell>
          <cell r="E1389">
            <v>24</v>
          </cell>
          <cell r="F1389">
            <v>56406</v>
          </cell>
          <cell r="G1389">
            <v>0</v>
          </cell>
          <cell r="H1389">
            <v>5</v>
          </cell>
          <cell r="I1389">
            <v>0</v>
          </cell>
          <cell r="J1389">
            <v>0</v>
          </cell>
          <cell r="K1389">
            <v>104432</v>
          </cell>
          <cell r="L1389">
            <v>0</v>
          </cell>
          <cell r="M1389">
            <v>104432</v>
          </cell>
          <cell r="N1389">
            <v>0</v>
          </cell>
          <cell r="O1389" t="str">
            <v>Канцелярские и офисные принадлежности - Расходы на бланки, к</v>
          </cell>
        </row>
        <row r="1390">
          <cell r="A1390">
            <v>9</v>
          </cell>
          <cell r="B1390">
            <v>214</v>
          </cell>
          <cell r="C1390">
            <v>7845</v>
          </cell>
          <cell r="D1390">
            <v>970.49</v>
          </cell>
          <cell r="E1390">
            <v>24</v>
          </cell>
          <cell r="F1390">
            <v>56406</v>
          </cell>
          <cell r="G1390">
            <v>0</v>
          </cell>
          <cell r="H1390">
            <v>5</v>
          </cell>
          <cell r="I1390">
            <v>0</v>
          </cell>
          <cell r="J1390">
            <v>0</v>
          </cell>
          <cell r="K1390">
            <v>147053.04999999999</v>
          </cell>
          <cell r="L1390">
            <v>0</v>
          </cell>
          <cell r="M1390">
            <v>147053.04999999999</v>
          </cell>
          <cell r="N1390">
            <v>0</v>
          </cell>
          <cell r="O1390" t="str">
            <v>Канцелярские и офисные принадлежности - Расходы на бланки, к</v>
          </cell>
        </row>
        <row r="1391">
          <cell r="A1391">
            <v>9</v>
          </cell>
          <cell r="B1391">
            <v>214</v>
          </cell>
          <cell r="C1391">
            <v>7948</v>
          </cell>
          <cell r="D1391">
            <v>970.49</v>
          </cell>
          <cell r="E1391">
            <v>24</v>
          </cell>
          <cell r="F1391">
            <v>56406</v>
          </cell>
          <cell r="G1391">
            <v>0</v>
          </cell>
          <cell r="H1391">
            <v>5</v>
          </cell>
          <cell r="I1391">
            <v>0</v>
          </cell>
          <cell r="J1391">
            <v>0</v>
          </cell>
          <cell r="K1391">
            <v>208368.03</v>
          </cell>
          <cell r="L1391">
            <v>0</v>
          </cell>
          <cell r="M1391">
            <v>208368.03</v>
          </cell>
          <cell r="N1391">
            <v>0</v>
          </cell>
          <cell r="O1391" t="str">
            <v>Канцелярские и офисные принадлежности - Расходы на бланки, к</v>
          </cell>
        </row>
        <row r="1392">
          <cell r="A1392">
            <v>9</v>
          </cell>
          <cell r="B1392">
            <v>214</v>
          </cell>
          <cell r="C1392">
            <v>8002</v>
          </cell>
          <cell r="D1392">
            <v>970.49</v>
          </cell>
          <cell r="E1392">
            <v>24</v>
          </cell>
          <cell r="F1392">
            <v>56406</v>
          </cell>
          <cell r="G1392">
            <v>0</v>
          </cell>
          <cell r="H1392">
            <v>5</v>
          </cell>
          <cell r="I1392">
            <v>0</v>
          </cell>
          <cell r="J1392">
            <v>0</v>
          </cell>
          <cell r="K1392">
            <v>23188</v>
          </cell>
          <cell r="L1392">
            <v>0</v>
          </cell>
          <cell r="M1392">
            <v>23188</v>
          </cell>
          <cell r="N1392">
            <v>0</v>
          </cell>
          <cell r="O1392" t="str">
            <v>Канцелярские и офисные принадлежности - Расходы на бланки, к</v>
          </cell>
        </row>
        <row r="1393">
          <cell r="A1393">
            <v>9</v>
          </cell>
          <cell r="B1393">
            <v>214</v>
          </cell>
          <cell r="C1393">
            <v>8104</v>
          </cell>
          <cell r="D1393">
            <v>970.49</v>
          </cell>
          <cell r="E1393">
            <v>24</v>
          </cell>
          <cell r="F1393">
            <v>56406</v>
          </cell>
          <cell r="G1393">
            <v>0</v>
          </cell>
          <cell r="H1393">
            <v>5</v>
          </cell>
          <cell r="I1393">
            <v>0</v>
          </cell>
          <cell r="J1393">
            <v>0</v>
          </cell>
          <cell r="K1393">
            <v>74713.2</v>
          </cell>
          <cell r="L1393">
            <v>0</v>
          </cell>
          <cell r="M1393">
            <v>74713.2</v>
          </cell>
          <cell r="N1393">
            <v>0</v>
          </cell>
          <cell r="O1393" t="str">
            <v>Канцелярские и офисные принадлежности - Расходы на бланки, к</v>
          </cell>
        </row>
        <row r="1394">
          <cell r="A1394">
            <v>9</v>
          </cell>
          <cell r="B1394">
            <v>214</v>
          </cell>
          <cell r="C1394">
            <v>8137</v>
          </cell>
          <cell r="D1394">
            <v>970.49</v>
          </cell>
          <cell r="E1394">
            <v>24</v>
          </cell>
          <cell r="F1394">
            <v>56406</v>
          </cell>
          <cell r="G1394">
            <v>0</v>
          </cell>
          <cell r="H1394">
            <v>5</v>
          </cell>
          <cell r="I1394">
            <v>0</v>
          </cell>
          <cell r="J1394">
            <v>0</v>
          </cell>
          <cell r="K1394">
            <v>107004.8</v>
          </cell>
          <cell r="L1394">
            <v>0</v>
          </cell>
          <cell r="M1394">
            <v>107004.8</v>
          </cell>
          <cell r="N1394">
            <v>0</v>
          </cell>
          <cell r="O1394" t="str">
            <v>Канцелярские и офисные принадлежности - Расходы на бланки, к</v>
          </cell>
        </row>
        <row r="1395">
          <cell r="A1395">
            <v>9</v>
          </cell>
          <cell r="B1395">
            <v>214</v>
          </cell>
          <cell r="C1395">
            <v>8298</v>
          </cell>
          <cell r="D1395">
            <v>970.49</v>
          </cell>
          <cell r="E1395">
            <v>24</v>
          </cell>
          <cell r="F1395">
            <v>56406</v>
          </cell>
          <cell r="G1395">
            <v>0</v>
          </cell>
          <cell r="H1395">
            <v>5</v>
          </cell>
          <cell r="I1395">
            <v>0</v>
          </cell>
          <cell r="J1395">
            <v>0</v>
          </cell>
          <cell r="K1395">
            <v>52924</v>
          </cell>
          <cell r="L1395">
            <v>0</v>
          </cell>
          <cell r="M1395">
            <v>52924</v>
          </cell>
          <cell r="N1395">
            <v>0</v>
          </cell>
          <cell r="O1395" t="str">
            <v>Канцелярские и офисные принадлежности - Расходы на бланки, к</v>
          </cell>
        </row>
        <row r="1396">
          <cell r="A1396">
            <v>9</v>
          </cell>
          <cell r="B1396">
            <v>214</v>
          </cell>
          <cell r="C1396">
            <v>8533</v>
          </cell>
          <cell r="D1396">
            <v>970.49</v>
          </cell>
          <cell r="E1396">
            <v>24</v>
          </cell>
          <cell r="F1396">
            <v>56406</v>
          </cell>
          <cell r="G1396">
            <v>0</v>
          </cell>
          <cell r="H1396">
            <v>5</v>
          </cell>
          <cell r="I1396">
            <v>0</v>
          </cell>
          <cell r="J1396">
            <v>0</v>
          </cell>
          <cell r="K1396">
            <v>50421.72</v>
          </cell>
          <cell r="L1396">
            <v>0</v>
          </cell>
          <cell r="M1396">
            <v>50421.72</v>
          </cell>
          <cell r="N1396">
            <v>0</v>
          </cell>
          <cell r="O1396" t="str">
            <v>Канцелярские и офисные принадлежности - Расходы на бланки, к</v>
          </cell>
        </row>
        <row r="1397">
          <cell r="A1397">
            <v>9</v>
          </cell>
          <cell r="B1397">
            <v>214</v>
          </cell>
          <cell r="C1397">
            <v>8659</v>
          </cell>
          <cell r="D1397">
            <v>970.49</v>
          </cell>
          <cell r="E1397">
            <v>24</v>
          </cell>
          <cell r="F1397">
            <v>56406</v>
          </cell>
          <cell r="G1397">
            <v>0</v>
          </cell>
          <cell r="H1397">
            <v>5</v>
          </cell>
          <cell r="I1397">
            <v>0</v>
          </cell>
          <cell r="J1397">
            <v>0</v>
          </cell>
          <cell r="K1397">
            <v>72020</v>
          </cell>
          <cell r="L1397">
            <v>0</v>
          </cell>
          <cell r="M1397">
            <v>72020</v>
          </cell>
          <cell r="N1397">
            <v>0</v>
          </cell>
          <cell r="O1397" t="str">
            <v>Канцелярские и офисные принадлежности - Расходы на бланки, к</v>
          </cell>
        </row>
        <row r="1398">
          <cell r="A1398">
            <v>9</v>
          </cell>
          <cell r="B1398">
            <v>214</v>
          </cell>
          <cell r="C1398">
            <v>214</v>
          </cell>
          <cell r="D1398">
            <v>970.5</v>
          </cell>
          <cell r="E1398">
            <v>24</v>
          </cell>
          <cell r="F1398">
            <v>56410</v>
          </cell>
          <cell r="G1398">
            <v>0</v>
          </cell>
          <cell r="H1398">
            <v>5</v>
          </cell>
          <cell r="I1398">
            <v>0</v>
          </cell>
          <cell r="J1398">
            <v>0</v>
          </cell>
          <cell r="K1398">
            <v>470813</v>
          </cell>
          <cell r="L1398">
            <v>0</v>
          </cell>
          <cell r="M1398">
            <v>470813</v>
          </cell>
          <cell r="N1398">
            <v>0</v>
          </cell>
          <cell r="O1398" t="str">
            <v>Почта, телефон и факс</v>
          </cell>
        </row>
        <row r="1399">
          <cell r="A1399">
            <v>9</v>
          </cell>
          <cell r="B1399">
            <v>214</v>
          </cell>
          <cell r="C1399">
            <v>3563</v>
          </cell>
          <cell r="D1399">
            <v>970.5</v>
          </cell>
          <cell r="E1399">
            <v>24</v>
          </cell>
          <cell r="F1399">
            <v>56410</v>
          </cell>
          <cell r="G1399">
            <v>0</v>
          </cell>
          <cell r="H1399">
            <v>5</v>
          </cell>
          <cell r="I1399">
            <v>0</v>
          </cell>
          <cell r="J1399">
            <v>0</v>
          </cell>
          <cell r="K1399">
            <v>168290</v>
          </cell>
          <cell r="L1399">
            <v>0</v>
          </cell>
          <cell r="M1399">
            <v>168290</v>
          </cell>
          <cell r="N1399">
            <v>0</v>
          </cell>
          <cell r="O1399" t="str">
            <v>Почта, телефон и факс</v>
          </cell>
        </row>
        <row r="1400">
          <cell r="A1400">
            <v>9</v>
          </cell>
          <cell r="B1400">
            <v>214</v>
          </cell>
          <cell r="C1400">
            <v>5996</v>
          </cell>
          <cell r="D1400">
            <v>970.5</v>
          </cell>
          <cell r="E1400">
            <v>24</v>
          </cell>
          <cell r="F1400">
            <v>56410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123937.4</v>
          </cell>
          <cell r="L1400">
            <v>0</v>
          </cell>
          <cell r="M1400">
            <v>123937.4</v>
          </cell>
          <cell r="N1400">
            <v>0</v>
          </cell>
          <cell r="O1400" t="str">
            <v>Почта, телефон и факс</v>
          </cell>
        </row>
        <row r="1401">
          <cell r="A1401">
            <v>9</v>
          </cell>
          <cell r="B1401">
            <v>214</v>
          </cell>
          <cell r="C1401">
            <v>7783</v>
          </cell>
          <cell r="D1401">
            <v>970.5</v>
          </cell>
          <cell r="E1401">
            <v>24</v>
          </cell>
          <cell r="F1401">
            <v>56410</v>
          </cell>
          <cell r="G1401">
            <v>0</v>
          </cell>
          <cell r="H1401">
            <v>5</v>
          </cell>
          <cell r="I1401">
            <v>0</v>
          </cell>
          <cell r="J1401">
            <v>0</v>
          </cell>
          <cell r="K1401">
            <v>299228.12</v>
          </cell>
          <cell r="L1401">
            <v>0</v>
          </cell>
          <cell r="M1401">
            <v>299228.12</v>
          </cell>
          <cell r="N1401">
            <v>0</v>
          </cell>
          <cell r="O1401" t="str">
            <v>Почта, телефон и факс</v>
          </cell>
        </row>
        <row r="1402">
          <cell r="A1402">
            <v>9</v>
          </cell>
          <cell r="B1402">
            <v>214</v>
          </cell>
          <cell r="C1402">
            <v>7845</v>
          </cell>
          <cell r="D1402">
            <v>970.5</v>
          </cell>
          <cell r="E1402">
            <v>24</v>
          </cell>
          <cell r="F1402">
            <v>56410</v>
          </cell>
          <cell r="G1402">
            <v>0</v>
          </cell>
          <cell r="H1402">
            <v>5</v>
          </cell>
          <cell r="I1402">
            <v>0</v>
          </cell>
          <cell r="J1402">
            <v>0</v>
          </cell>
          <cell r="K1402">
            <v>274970.81</v>
          </cell>
          <cell r="L1402">
            <v>0</v>
          </cell>
          <cell r="M1402">
            <v>274970.81</v>
          </cell>
          <cell r="N1402">
            <v>0</v>
          </cell>
          <cell r="O1402" t="str">
            <v>Почта, телефон и факс</v>
          </cell>
        </row>
        <row r="1403">
          <cell r="A1403">
            <v>9</v>
          </cell>
          <cell r="B1403">
            <v>214</v>
          </cell>
          <cell r="C1403">
            <v>7948</v>
          </cell>
          <cell r="D1403">
            <v>970.5</v>
          </cell>
          <cell r="E1403">
            <v>24</v>
          </cell>
          <cell r="F1403">
            <v>56410</v>
          </cell>
          <cell r="G1403">
            <v>0</v>
          </cell>
          <cell r="H1403">
            <v>5</v>
          </cell>
          <cell r="I1403">
            <v>0</v>
          </cell>
          <cell r="J1403">
            <v>0</v>
          </cell>
          <cell r="K1403">
            <v>157714</v>
          </cell>
          <cell r="L1403">
            <v>0</v>
          </cell>
          <cell r="M1403">
            <v>157714</v>
          </cell>
          <cell r="N1403">
            <v>0</v>
          </cell>
          <cell r="O1403" t="str">
            <v>Почта, телефон и факс</v>
          </cell>
        </row>
        <row r="1404">
          <cell r="A1404">
            <v>9</v>
          </cell>
          <cell r="B1404">
            <v>214</v>
          </cell>
          <cell r="C1404">
            <v>8002</v>
          </cell>
          <cell r="D1404">
            <v>970.5</v>
          </cell>
          <cell r="E1404">
            <v>24</v>
          </cell>
          <cell r="F1404">
            <v>56410</v>
          </cell>
          <cell r="G1404">
            <v>0</v>
          </cell>
          <cell r="H1404">
            <v>5</v>
          </cell>
          <cell r="I1404">
            <v>0</v>
          </cell>
          <cell r="J1404">
            <v>0</v>
          </cell>
          <cell r="K1404">
            <v>89248</v>
          </cell>
          <cell r="L1404">
            <v>0</v>
          </cell>
          <cell r="M1404">
            <v>89248</v>
          </cell>
          <cell r="N1404">
            <v>0</v>
          </cell>
          <cell r="O1404" t="str">
            <v>Почта, телефон и факс</v>
          </cell>
        </row>
        <row r="1405">
          <cell r="A1405">
            <v>9</v>
          </cell>
          <cell r="B1405">
            <v>214</v>
          </cell>
          <cell r="C1405">
            <v>8104</v>
          </cell>
          <cell r="D1405">
            <v>970.5</v>
          </cell>
          <cell r="E1405">
            <v>24</v>
          </cell>
          <cell r="F1405">
            <v>56410</v>
          </cell>
          <cell r="G1405">
            <v>0</v>
          </cell>
          <cell r="H1405">
            <v>5</v>
          </cell>
          <cell r="I1405">
            <v>0</v>
          </cell>
          <cell r="J1405">
            <v>0</v>
          </cell>
          <cell r="K1405">
            <v>115000</v>
          </cell>
          <cell r="L1405">
            <v>0</v>
          </cell>
          <cell r="M1405">
            <v>115000</v>
          </cell>
          <cell r="N1405">
            <v>0</v>
          </cell>
          <cell r="O1405" t="str">
            <v>Почта, телефон и факс</v>
          </cell>
        </row>
        <row r="1406">
          <cell r="A1406">
            <v>9</v>
          </cell>
          <cell r="B1406">
            <v>214</v>
          </cell>
          <cell r="C1406">
            <v>8137</v>
          </cell>
          <cell r="D1406">
            <v>970.5</v>
          </cell>
          <cell r="E1406">
            <v>24</v>
          </cell>
          <cell r="F1406">
            <v>56410</v>
          </cell>
          <cell r="G1406">
            <v>0</v>
          </cell>
          <cell r="H1406">
            <v>5</v>
          </cell>
          <cell r="I1406">
            <v>0</v>
          </cell>
          <cell r="J1406">
            <v>0</v>
          </cell>
          <cell r="K1406">
            <v>143783</v>
          </cell>
          <cell r="L1406">
            <v>0</v>
          </cell>
          <cell r="M1406">
            <v>143783</v>
          </cell>
          <cell r="N1406">
            <v>0</v>
          </cell>
          <cell r="O1406" t="str">
            <v>Почта, телефон и факс</v>
          </cell>
        </row>
        <row r="1407">
          <cell r="A1407">
            <v>9</v>
          </cell>
          <cell r="B1407">
            <v>214</v>
          </cell>
          <cell r="C1407">
            <v>8298</v>
          </cell>
          <cell r="D1407">
            <v>970.5</v>
          </cell>
          <cell r="E1407">
            <v>24</v>
          </cell>
          <cell r="F1407">
            <v>56410</v>
          </cell>
          <cell r="G1407">
            <v>0</v>
          </cell>
          <cell r="H1407">
            <v>5</v>
          </cell>
          <cell r="I1407">
            <v>0</v>
          </cell>
          <cell r="J1407">
            <v>0</v>
          </cell>
          <cell r="K1407">
            <v>369200</v>
          </cell>
          <cell r="L1407">
            <v>0</v>
          </cell>
          <cell r="M1407">
            <v>369200</v>
          </cell>
          <cell r="N1407">
            <v>0</v>
          </cell>
          <cell r="O1407" t="str">
            <v>Почта, телефон и факс</v>
          </cell>
        </row>
        <row r="1408">
          <cell r="A1408">
            <v>9</v>
          </cell>
          <cell r="B1408">
            <v>214</v>
          </cell>
          <cell r="C1408">
            <v>8533</v>
          </cell>
          <cell r="D1408">
            <v>970.5</v>
          </cell>
          <cell r="E1408">
            <v>24</v>
          </cell>
          <cell r="F1408">
            <v>56410</v>
          </cell>
          <cell r="G1408">
            <v>0</v>
          </cell>
          <cell r="H1408">
            <v>5</v>
          </cell>
          <cell r="I1408">
            <v>0</v>
          </cell>
          <cell r="J1408">
            <v>0</v>
          </cell>
          <cell r="K1408">
            <v>142001.28</v>
          </cell>
          <cell r="L1408">
            <v>0</v>
          </cell>
          <cell r="M1408">
            <v>142001.28</v>
          </cell>
          <cell r="N1408">
            <v>0</v>
          </cell>
          <cell r="O1408" t="str">
            <v>Почта, телефон и факс</v>
          </cell>
        </row>
        <row r="1409">
          <cell r="A1409">
            <v>9</v>
          </cell>
          <cell r="B1409">
            <v>214</v>
          </cell>
          <cell r="C1409">
            <v>8659</v>
          </cell>
          <cell r="D1409">
            <v>970.5</v>
          </cell>
          <cell r="E1409">
            <v>24</v>
          </cell>
          <cell r="F1409">
            <v>56410</v>
          </cell>
          <cell r="G1409">
            <v>0</v>
          </cell>
          <cell r="H1409">
            <v>5</v>
          </cell>
          <cell r="I1409">
            <v>0</v>
          </cell>
          <cell r="J1409">
            <v>0</v>
          </cell>
          <cell r="K1409">
            <v>136936</v>
          </cell>
          <cell r="L1409">
            <v>0</v>
          </cell>
          <cell r="M1409">
            <v>136936</v>
          </cell>
          <cell r="N1409">
            <v>0</v>
          </cell>
          <cell r="O1409" t="str">
            <v>Почта, телефон и факс</v>
          </cell>
        </row>
        <row r="1410">
          <cell r="A1410">
            <v>9</v>
          </cell>
          <cell r="B1410">
            <v>214</v>
          </cell>
          <cell r="C1410">
            <v>214</v>
          </cell>
          <cell r="D1410">
            <v>970.52</v>
          </cell>
          <cell r="E1410">
            <v>24</v>
          </cell>
          <cell r="F1410">
            <v>56418</v>
          </cell>
          <cell r="G1410">
            <v>0</v>
          </cell>
          <cell r="H1410">
            <v>5</v>
          </cell>
          <cell r="I1410">
            <v>0</v>
          </cell>
          <cell r="J1410">
            <v>0</v>
          </cell>
          <cell r="K1410">
            <v>7000</v>
          </cell>
          <cell r="L1410">
            <v>0</v>
          </cell>
          <cell r="M1410">
            <v>7000</v>
          </cell>
          <cell r="N1410">
            <v>0</v>
          </cell>
          <cell r="O1410" t="str">
            <v>Периодические издания, книги, газеты</v>
          </cell>
        </row>
        <row r="1411">
          <cell r="A1411">
            <v>9</v>
          </cell>
          <cell r="B1411">
            <v>214</v>
          </cell>
          <cell r="C1411">
            <v>3563</v>
          </cell>
          <cell r="D1411">
            <v>970.52</v>
          </cell>
          <cell r="E1411">
            <v>24</v>
          </cell>
          <cell r="F1411">
            <v>56418</v>
          </cell>
          <cell r="G1411">
            <v>0</v>
          </cell>
          <cell r="H1411">
            <v>5</v>
          </cell>
          <cell r="I1411">
            <v>0</v>
          </cell>
          <cell r="J1411">
            <v>0</v>
          </cell>
          <cell r="K1411">
            <v>5585</v>
          </cell>
          <cell r="L1411">
            <v>0</v>
          </cell>
          <cell r="M1411">
            <v>5585</v>
          </cell>
          <cell r="N1411">
            <v>0</v>
          </cell>
          <cell r="O1411" t="str">
            <v>Периодические издания, книги, газеты</v>
          </cell>
        </row>
        <row r="1412">
          <cell r="A1412">
            <v>9</v>
          </cell>
          <cell r="B1412">
            <v>214</v>
          </cell>
          <cell r="C1412">
            <v>7948</v>
          </cell>
          <cell r="D1412">
            <v>970.52</v>
          </cell>
          <cell r="E1412">
            <v>24</v>
          </cell>
          <cell r="F1412">
            <v>56418</v>
          </cell>
          <cell r="G1412">
            <v>0</v>
          </cell>
          <cell r="H1412">
            <v>5</v>
          </cell>
          <cell r="I1412">
            <v>0</v>
          </cell>
          <cell r="J1412">
            <v>0</v>
          </cell>
          <cell r="K1412">
            <v>990</v>
          </cell>
          <cell r="L1412">
            <v>0</v>
          </cell>
          <cell r="M1412">
            <v>990</v>
          </cell>
          <cell r="N1412">
            <v>0</v>
          </cell>
          <cell r="O1412" t="str">
            <v>Периодические издания, книги, газеты</v>
          </cell>
        </row>
        <row r="1413">
          <cell r="A1413">
            <v>9</v>
          </cell>
          <cell r="B1413">
            <v>214</v>
          </cell>
          <cell r="C1413">
            <v>8298</v>
          </cell>
          <cell r="D1413">
            <v>970.52</v>
          </cell>
          <cell r="E1413">
            <v>24</v>
          </cell>
          <cell r="F1413">
            <v>56418</v>
          </cell>
          <cell r="G1413">
            <v>0</v>
          </cell>
          <cell r="H1413">
            <v>5</v>
          </cell>
          <cell r="I1413">
            <v>0</v>
          </cell>
          <cell r="J1413">
            <v>0</v>
          </cell>
          <cell r="K1413">
            <v>2880</v>
          </cell>
          <cell r="L1413">
            <v>0</v>
          </cell>
          <cell r="M1413">
            <v>2880</v>
          </cell>
          <cell r="N1413">
            <v>0</v>
          </cell>
          <cell r="O1413" t="str">
            <v>Периодические издания, книги, газеты</v>
          </cell>
        </row>
        <row r="1414">
          <cell r="A1414">
            <v>9</v>
          </cell>
          <cell r="B1414">
            <v>214</v>
          </cell>
          <cell r="C1414">
            <v>8533</v>
          </cell>
          <cell r="D1414">
            <v>970.52</v>
          </cell>
          <cell r="E1414">
            <v>24</v>
          </cell>
          <cell r="F1414">
            <v>56418</v>
          </cell>
          <cell r="G1414">
            <v>0</v>
          </cell>
          <cell r="H1414">
            <v>5</v>
          </cell>
          <cell r="I1414">
            <v>0</v>
          </cell>
          <cell r="J1414">
            <v>0</v>
          </cell>
          <cell r="K1414">
            <v>9614</v>
          </cell>
          <cell r="L1414">
            <v>0</v>
          </cell>
          <cell r="M1414">
            <v>9614</v>
          </cell>
          <cell r="N1414">
            <v>0</v>
          </cell>
          <cell r="O1414" t="str">
            <v>Периодические издания, книги, газеты</v>
          </cell>
        </row>
        <row r="1415">
          <cell r="A1415">
            <v>9</v>
          </cell>
          <cell r="B1415">
            <v>214</v>
          </cell>
          <cell r="C1415">
            <v>214</v>
          </cell>
          <cell r="D1415">
            <v>970.56</v>
          </cell>
          <cell r="E1415">
            <v>24</v>
          </cell>
          <cell r="F1415">
            <v>56602</v>
          </cell>
          <cell r="G1415">
            <v>0</v>
          </cell>
          <cell r="H1415">
            <v>5</v>
          </cell>
          <cell r="I1415">
            <v>0</v>
          </cell>
          <cell r="J1415">
            <v>0</v>
          </cell>
          <cell r="K1415">
            <v>1924</v>
          </cell>
          <cell r="L1415">
            <v>0</v>
          </cell>
          <cell r="M1415">
            <v>1924</v>
          </cell>
          <cell r="N1415">
            <v>0</v>
          </cell>
          <cell r="O1415" t="str">
            <v>Износ-Банковские помещения, Здания и другие сооружения</v>
          </cell>
        </row>
        <row r="1416">
          <cell r="A1416">
            <v>9</v>
          </cell>
          <cell r="B1416">
            <v>214</v>
          </cell>
          <cell r="C1416">
            <v>3563</v>
          </cell>
          <cell r="D1416">
            <v>970.56</v>
          </cell>
          <cell r="E1416">
            <v>24</v>
          </cell>
          <cell r="F1416">
            <v>56602</v>
          </cell>
          <cell r="G1416">
            <v>0</v>
          </cell>
          <cell r="H1416">
            <v>5</v>
          </cell>
          <cell r="I1416">
            <v>0</v>
          </cell>
          <cell r="J1416">
            <v>0</v>
          </cell>
          <cell r="K1416">
            <v>4250</v>
          </cell>
          <cell r="L1416">
            <v>0</v>
          </cell>
          <cell r="M1416">
            <v>4250</v>
          </cell>
          <cell r="N1416">
            <v>0</v>
          </cell>
          <cell r="O1416" t="str">
            <v>Износ-Банковские помещения, Здания и другие сооружения</v>
          </cell>
        </row>
        <row r="1417">
          <cell r="A1417">
            <v>9</v>
          </cell>
          <cell r="B1417">
            <v>214</v>
          </cell>
          <cell r="C1417">
            <v>5996</v>
          </cell>
          <cell r="D1417">
            <v>970.56</v>
          </cell>
          <cell r="E1417">
            <v>24</v>
          </cell>
          <cell r="F1417">
            <v>56602</v>
          </cell>
          <cell r="G1417">
            <v>0</v>
          </cell>
          <cell r="H1417">
            <v>5</v>
          </cell>
          <cell r="I1417">
            <v>0</v>
          </cell>
          <cell r="J1417">
            <v>0</v>
          </cell>
          <cell r="K1417">
            <v>159</v>
          </cell>
          <cell r="L1417">
            <v>0</v>
          </cell>
          <cell r="M1417">
            <v>159</v>
          </cell>
          <cell r="N1417">
            <v>0</v>
          </cell>
          <cell r="O1417" t="str">
            <v>Износ-Банковские помещения, Здания и другие сооружения</v>
          </cell>
        </row>
        <row r="1418">
          <cell r="A1418">
            <v>9</v>
          </cell>
          <cell r="B1418">
            <v>214</v>
          </cell>
          <cell r="C1418">
            <v>7783</v>
          </cell>
          <cell r="D1418">
            <v>970.56</v>
          </cell>
          <cell r="E1418">
            <v>24</v>
          </cell>
          <cell r="F1418">
            <v>56602</v>
          </cell>
          <cell r="G1418">
            <v>0</v>
          </cell>
          <cell r="H1418">
            <v>5</v>
          </cell>
          <cell r="I1418">
            <v>0</v>
          </cell>
          <cell r="J1418">
            <v>0</v>
          </cell>
          <cell r="K1418">
            <v>11316</v>
          </cell>
          <cell r="L1418">
            <v>0</v>
          </cell>
          <cell r="M1418">
            <v>11316</v>
          </cell>
          <cell r="N1418">
            <v>0</v>
          </cell>
          <cell r="O1418" t="str">
            <v>Износ-Банковские помещения, Здания и другие сооружения</v>
          </cell>
        </row>
        <row r="1419">
          <cell r="A1419">
            <v>9</v>
          </cell>
          <cell r="B1419">
            <v>214</v>
          </cell>
          <cell r="C1419">
            <v>7845</v>
          </cell>
          <cell r="D1419">
            <v>970.56</v>
          </cell>
          <cell r="E1419">
            <v>24</v>
          </cell>
          <cell r="F1419">
            <v>56602</v>
          </cell>
          <cell r="G1419">
            <v>0</v>
          </cell>
          <cell r="H1419">
            <v>5</v>
          </cell>
          <cell r="I1419">
            <v>0</v>
          </cell>
          <cell r="J1419">
            <v>0</v>
          </cell>
          <cell r="K1419">
            <v>48517</v>
          </cell>
          <cell r="L1419">
            <v>0</v>
          </cell>
          <cell r="M1419">
            <v>48517</v>
          </cell>
          <cell r="N1419">
            <v>0</v>
          </cell>
          <cell r="O1419" t="str">
            <v>Износ-Банковские помещения, Здания и другие сооружения</v>
          </cell>
        </row>
        <row r="1420">
          <cell r="A1420">
            <v>9</v>
          </cell>
          <cell r="B1420">
            <v>214</v>
          </cell>
          <cell r="C1420">
            <v>7948</v>
          </cell>
          <cell r="D1420">
            <v>970.56</v>
          </cell>
          <cell r="E1420">
            <v>24</v>
          </cell>
          <cell r="F1420">
            <v>56602</v>
          </cell>
          <cell r="G1420">
            <v>0</v>
          </cell>
          <cell r="H1420">
            <v>5</v>
          </cell>
          <cell r="I1420">
            <v>0</v>
          </cell>
          <cell r="J1420">
            <v>0</v>
          </cell>
          <cell r="K1420">
            <v>1663</v>
          </cell>
          <cell r="L1420">
            <v>0</v>
          </cell>
          <cell r="M1420">
            <v>1663</v>
          </cell>
          <cell r="N1420">
            <v>0</v>
          </cell>
          <cell r="O1420" t="str">
            <v>Износ-Банковские помещения, Здания и другие сооружения</v>
          </cell>
        </row>
        <row r="1421">
          <cell r="A1421">
            <v>9</v>
          </cell>
          <cell r="B1421">
            <v>214</v>
          </cell>
          <cell r="C1421">
            <v>8104</v>
          </cell>
          <cell r="D1421">
            <v>970.56</v>
          </cell>
          <cell r="E1421">
            <v>24</v>
          </cell>
          <cell r="F1421">
            <v>56602</v>
          </cell>
          <cell r="G1421">
            <v>0</v>
          </cell>
          <cell r="H1421">
            <v>5</v>
          </cell>
          <cell r="I1421">
            <v>0</v>
          </cell>
          <cell r="J1421">
            <v>0</v>
          </cell>
          <cell r="K1421">
            <v>1964.35</v>
          </cell>
          <cell r="L1421">
            <v>0</v>
          </cell>
          <cell r="M1421">
            <v>1964.35</v>
          </cell>
          <cell r="N1421">
            <v>0</v>
          </cell>
          <cell r="O1421" t="str">
            <v>Износ-Банковские помещения, Здания и другие сооружения</v>
          </cell>
        </row>
        <row r="1422">
          <cell r="A1422">
            <v>9</v>
          </cell>
          <cell r="B1422">
            <v>214</v>
          </cell>
          <cell r="C1422">
            <v>8137</v>
          </cell>
          <cell r="D1422">
            <v>970.56</v>
          </cell>
          <cell r="E1422">
            <v>24</v>
          </cell>
          <cell r="F1422">
            <v>56602</v>
          </cell>
          <cell r="G1422">
            <v>0</v>
          </cell>
          <cell r="H1422">
            <v>5</v>
          </cell>
          <cell r="I1422">
            <v>0</v>
          </cell>
          <cell r="J1422">
            <v>0</v>
          </cell>
          <cell r="K1422">
            <v>20979</v>
          </cell>
          <cell r="L1422">
            <v>0</v>
          </cell>
          <cell r="M1422">
            <v>20979</v>
          </cell>
          <cell r="N1422">
            <v>0</v>
          </cell>
          <cell r="O1422" t="str">
            <v>Износ-Банковские помещения, Здания и другие сооружения</v>
          </cell>
        </row>
        <row r="1423">
          <cell r="A1423">
            <v>9</v>
          </cell>
          <cell r="B1423">
            <v>214</v>
          </cell>
          <cell r="C1423">
            <v>8298</v>
          </cell>
          <cell r="D1423">
            <v>970.56</v>
          </cell>
          <cell r="E1423">
            <v>24</v>
          </cell>
          <cell r="F1423">
            <v>56602</v>
          </cell>
          <cell r="G1423">
            <v>0</v>
          </cell>
          <cell r="H1423">
            <v>5</v>
          </cell>
          <cell r="I1423">
            <v>0</v>
          </cell>
          <cell r="J1423">
            <v>0</v>
          </cell>
          <cell r="K1423">
            <v>237624.36</v>
          </cell>
          <cell r="L1423">
            <v>0</v>
          </cell>
          <cell r="M1423">
            <v>237624.36</v>
          </cell>
          <cell r="N1423">
            <v>0</v>
          </cell>
          <cell r="O1423" t="str">
            <v>Износ-Банковские помещения, Здания и другие сооружения</v>
          </cell>
        </row>
        <row r="1424">
          <cell r="A1424">
            <v>9</v>
          </cell>
          <cell r="B1424">
            <v>214</v>
          </cell>
          <cell r="C1424">
            <v>8659</v>
          </cell>
          <cell r="D1424">
            <v>970.56</v>
          </cell>
          <cell r="E1424">
            <v>24</v>
          </cell>
          <cell r="F1424">
            <v>56602</v>
          </cell>
          <cell r="G1424">
            <v>0</v>
          </cell>
          <cell r="H1424">
            <v>5</v>
          </cell>
          <cell r="I1424">
            <v>0</v>
          </cell>
          <cell r="J1424">
            <v>0</v>
          </cell>
          <cell r="K1424">
            <v>10473</v>
          </cell>
          <cell r="L1424">
            <v>0</v>
          </cell>
          <cell r="M1424">
            <v>10473</v>
          </cell>
          <cell r="N1424">
            <v>0</v>
          </cell>
          <cell r="O1424" t="str">
            <v>Износ-Банковские помещения, Здания и другие сооружения</v>
          </cell>
        </row>
        <row r="1425">
          <cell r="A1425">
            <v>9</v>
          </cell>
          <cell r="B1425">
            <v>214</v>
          </cell>
          <cell r="C1425">
            <v>214</v>
          </cell>
          <cell r="D1425">
            <v>970.57</v>
          </cell>
          <cell r="E1425">
            <v>24</v>
          </cell>
          <cell r="F1425">
            <v>56610</v>
          </cell>
          <cell r="G1425">
            <v>0</v>
          </cell>
          <cell r="H1425">
            <v>5</v>
          </cell>
          <cell r="I1425">
            <v>0</v>
          </cell>
          <cell r="J1425">
            <v>0</v>
          </cell>
          <cell r="K1425">
            <v>15817</v>
          </cell>
          <cell r="L1425">
            <v>0</v>
          </cell>
          <cell r="M1425">
            <v>15817</v>
          </cell>
          <cell r="N1425">
            <v>0</v>
          </cell>
          <cell r="O1425" t="str">
            <v>Износ-Транспортное оборудование</v>
          </cell>
        </row>
        <row r="1426">
          <cell r="A1426">
            <v>9</v>
          </cell>
          <cell r="B1426">
            <v>214</v>
          </cell>
          <cell r="C1426">
            <v>3563</v>
          </cell>
          <cell r="D1426">
            <v>970.57</v>
          </cell>
          <cell r="E1426">
            <v>24</v>
          </cell>
          <cell r="F1426">
            <v>56610</v>
          </cell>
          <cell r="G1426">
            <v>0</v>
          </cell>
          <cell r="H1426">
            <v>5</v>
          </cell>
          <cell r="I1426">
            <v>0</v>
          </cell>
          <cell r="J1426">
            <v>0</v>
          </cell>
          <cell r="K1426">
            <v>39415</v>
          </cell>
          <cell r="L1426">
            <v>0</v>
          </cell>
          <cell r="M1426">
            <v>39415</v>
          </cell>
          <cell r="N1426">
            <v>0</v>
          </cell>
          <cell r="O1426" t="str">
            <v>Износ-Транспортное оборудование</v>
          </cell>
        </row>
        <row r="1427">
          <cell r="A1427">
            <v>9</v>
          </cell>
          <cell r="B1427">
            <v>214</v>
          </cell>
          <cell r="C1427">
            <v>5996</v>
          </cell>
          <cell r="D1427">
            <v>970.57</v>
          </cell>
          <cell r="E1427">
            <v>24</v>
          </cell>
          <cell r="F1427">
            <v>56610</v>
          </cell>
          <cell r="G1427">
            <v>0</v>
          </cell>
          <cell r="H1427">
            <v>5</v>
          </cell>
          <cell r="I1427">
            <v>0</v>
          </cell>
          <cell r="J1427">
            <v>0</v>
          </cell>
          <cell r="K1427">
            <v>52366</v>
          </cell>
          <cell r="L1427">
            <v>0</v>
          </cell>
          <cell r="M1427">
            <v>52366</v>
          </cell>
          <cell r="N1427">
            <v>0</v>
          </cell>
          <cell r="O1427" t="str">
            <v>Износ-Транспортное оборудование</v>
          </cell>
        </row>
        <row r="1428">
          <cell r="A1428">
            <v>9</v>
          </cell>
          <cell r="B1428">
            <v>214</v>
          </cell>
          <cell r="C1428">
            <v>7783</v>
          </cell>
          <cell r="D1428">
            <v>970.57</v>
          </cell>
          <cell r="E1428">
            <v>24</v>
          </cell>
          <cell r="F1428">
            <v>56610</v>
          </cell>
          <cell r="G1428">
            <v>0</v>
          </cell>
          <cell r="H1428">
            <v>5</v>
          </cell>
          <cell r="I1428">
            <v>0</v>
          </cell>
          <cell r="J1428">
            <v>0</v>
          </cell>
          <cell r="K1428">
            <v>42901.919999999998</v>
          </cell>
          <cell r="L1428">
            <v>0</v>
          </cell>
          <cell r="M1428">
            <v>42901.919999999998</v>
          </cell>
          <cell r="N1428">
            <v>0</v>
          </cell>
          <cell r="O1428" t="str">
            <v>Износ-Транспортное оборудование</v>
          </cell>
        </row>
        <row r="1429">
          <cell r="A1429">
            <v>9</v>
          </cell>
          <cell r="B1429">
            <v>214</v>
          </cell>
          <cell r="C1429">
            <v>7948</v>
          </cell>
          <cell r="D1429">
            <v>970.57</v>
          </cell>
          <cell r="E1429">
            <v>24</v>
          </cell>
          <cell r="F1429">
            <v>56610</v>
          </cell>
          <cell r="G1429">
            <v>0</v>
          </cell>
          <cell r="H1429">
            <v>5</v>
          </cell>
          <cell r="I1429">
            <v>0</v>
          </cell>
          <cell r="J1429">
            <v>0</v>
          </cell>
          <cell r="K1429">
            <v>64531</v>
          </cell>
          <cell r="L1429">
            <v>0</v>
          </cell>
          <cell r="M1429">
            <v>64531</v>
          </cell>
          <cell r="N1429">
            <v>0</v>
          </cell>
          <cell r="O1429" t="str">
            <v>Износ-Транспортное оборудование</v>
          </cell>
        </row>
        <row r="1430">
          <cell r="A1430">
            <v>9</v>
          </cell>
          <cell r="B1430">
            <v>214</v>
          </cell>
          <cell r="C1430">
            <v>8104</v>
          </cell>
          <cell r="D1430">
            <v>970.57</v>
          </cell>
          <cell r="E1430">
            <v>24</v>
          </cell>
          <cell r="F1430">
            <v>56610</v>
          </cell>
          <cell r="G1430">
            <v>0</v>
          </cell>
          <cell r="H1430">
            <v>5</v>
          </cell>
          <cell r="I1430">
            <v>0</v>
          </cell>
          <cell r="J1430">
            <v>0</v>
          </cell>
          <cell r="K1430">
            <v>21559.15</v>
          </cell>
          <cell r="L1430">
            <v>0</v>
          </cell>
          <cell r="M1430">
            <v>21559.15</v>
          </cell>
          <cell r="N1430">
            <v>0</v>
          </cell>
          <cell r="O1430" t="str">
            <v>Износ-Транспортное оборудование</v>
          </cell>
        </row>
        <row r="1431">
          <cell r="A1431">
            <v>9</v>
          </cell>
          <cell r="B1431">
            <v>214</v>
          </cell>
          <cell r="C1431">
            <v>8298</v>
          </cell>
          <cell r="D1431">
            <v>970.57</v>
          </cell>
          <cell r="E1431">
            <v>24</v>
          </cell>
          <cell r="F1431">
            <v>56610</v>
          </cell>
          <cell r="G1431">
            <v>0</v>
          </cell>
          <cell r="H1431">
            <v>5</v>
          </cell>
          <cell r="I1431">
            <v>0</v>
          </cell>
          <cell r="J1431">
            <v>0</v>
          </cell>
          <cell r="K1431">
            <v>27834</v>
          </cell>
          <cell r="L1431">
            <v>0</v>
          </cell>
          <cell r="M1431">
            <v>27834</v>
          </cell>
          <cell r="N1431">
            <v>0</v>
          </cell>
          <cell r="O1431" t="str">
            <v>Износ-Транспортное оборудование</v>
          </cell>
        </row>
        <row r="1432">
          <cell r="A1432">
            <v>9</v>
          </cell>
          <cell r="B1432">
            <v>214</v>
          </cell>
          <cell r="C1432">
            <v>8659</v>
          </cell>
          <cell r="D1432">
            <v>970.57</v>
          </cell>
          <cell r="E1432">
            <v>24</v>
          </cell>
          <cell r="F1432">
            <v>56610</v>
          </cell>
          <cell r="G1432">
            <v>0</v>
          </cell>
          <cell r="H1432">
            <v>5</v>
          </cell>
          <cell r="I1432">
            <v>0</v>
          </cell>
          <cell r="J1432">
            <v>0</v>
          </cell>
          <cell r="K1432">
            <v>25237</v>
          </cell>
          <cell r="L1432">
            <v>0</v>
          </cell>
          <cell r="M1432">
            <v>25237</v>
          </cell>
          <cell r="N1432">
            <v>0</v>
          </cell>
          <cell r="O1432" t="str">
            <v>Износ-Транспортное оборудование</v>
          </cell>
        </row>
        <row r="1433">
          <cell r="A1433">
            <v>9</v>
          </cell>
          <cell r="B1433">
            <v>214</v>
          </cell>
          <cell r="C1433">
            <v>214</v>
          </cell>
          <cell r="D1433">
            <v>970.58</v>
          </cell>
          <cell r="E1433">
            <v>24</v>
          </cell>
          <cell r="F1433">
            <v>56614</v>
          </cell>
          <cell r="G1433">
            <v>0</v>
          </cell>
          <cell r="H1433">
            <v>5</v>
          </cell>
          <cell r="I1433">
            <v>0</v>
          </cell>
          <cell r="J1433">
            <v>0</v>
          </cell>
          <cell r="K1433">
            <v>136215</v>
          </cell>
          <cell r="L1433">
            <v>0</v>
          </cell>
          <cell r="M1433">
            <v>136215</v>
          </cell>
          <cell r="N1433">
            <v>0</v>
          </cell>
          <cell r="O1433" t="str">
            <v>Износ-Мебель, приспособления и оборудование</v>
          </cell>
        </row>
        <row r="1434">
          <cell r="A1434">
            <v>9</v>
          </cell>
          <cell r="B1434">
            <v>214</v>
          </cell>
          <cell r="C1434">
            <v>3563</v>
          </cell>
          <cell r="D1434">
            <v>970.58</v>
          </cell>
          <cell r="E1434">
            <v>24</v>
          </cell>
          <cell r="F1434">
            <v>56614</v>
          </cell>
          <cell r="G1434">
            <v>0</v>
          </cell>
          <cell r="H1434">
            <v>5</v>
          </cell>
          <cell r="I1434">
            <v>0</v>
          </cell>
          <cell r="J1434">
            <v>0</v>
          </cell>
          <cell r="K1434">
            <v>119971</v>
          </cell>
          <cell r="L1434">
            <v>0</v>
          </cell>
          <cell r="M1434">
            <v>119971</v>
          </cell>
          <cell r="N1434">
            <v>0</v>
          </cell>
          <cell r="O1434" t="str">
            <v>Износ-Мебель, приспособления и оборудование</v>
          </cell>
        </row>
        <row r="1435">
          <cell r="A1435">
            <v>9</v>
          </cell>
          <cell r="B1435">
            <v>214</v>
          </cell>
          <cell r="C1435">
            <v>5996</v>
          </cell>
          <cell r="D1435">
            <v>970.58</v>
          </cell>
          <cell r="E1435">
            <v>24</v>
          </cell>
          <cell r="F1435">
            <v>56614</v>
          </cell>
          <cell r="G1435">
            <v>0</v>
          </cell>
          <cell r="H1435">
            <v>5</v>
          </cell>
          <cell r="I1435">
            <v>0</v>
          </cell>
          <cell r="J1435">
            <v>0</v>
          </cell>
          <cell r="K1435">
            <v>328222</v>
          </cell>
          <cell r="L1435">
            <v>0</v>
          </cell>
          <cell r="M1435">
            <v>328222</v>
          </cell>
          <cell r="N1435">
            <v>0</v>
          </cell>
          <cell r="O1435" t="str">
            <v>Износ-Мебель, приспособления и оборудование</v>
          </cell>
        </row>
        <row r="1436">
          <cell r="A1436">
            <v>9</v>
          </cell>
          <cell r="B1436">
            <v>214</v>
          </cell>
          <cell r="C1436">
            <v>7783</v>
          </cell>
          <cell r="D1436">
            <v>970.58</v>
          </cell>
          <cell r="E1436">
            <v>24</v>
          </cell>
          <cell r="F1436">
            <v>56614</v>
          </cell>
          <cell r="G1436">
            <v>0</v>
          </cell>
          <cell r="H1436">
            <v>5</v>
          </cell>
          <cell r="I1436">
            <v>0</v>
          </cell>
          <cell r="J1436">
            <v>0</v>
          </cell>
          <cell r="K1436">
            <v>252850</v>
          </cell>
          <cell r="L1436">
            <v>0</v>
          </cell>
          <cell r="M1436">
            <v>252850</v>
          </cell>
          <cell r="N1436">
            <v>0</v>
          </cell>
          <cell r="O1436" t="str">
            <v>Износ-Мебель, приспособления и оборудование</v>
          </cell>
        </row>
        <row r="1437">
          <cell r="A1437">
            <v>9</v>
          </cell>
          <cell r="B1437">
            <v>214</v>
          </cell>
          <cell r="C1437">
            <v>7845</v>
          </cell>
          <cell r="D1437">
            <v>970.58</v>
          </cell>
          <cell r="E1437">
            <v>24</v>
          </cell>
          <cell r="F1437">
            <v>56614</v>
          </cell>
          <cell r="G1437">
            <v>0</v>
          </cell>
          <cell r="H1437">
            <v>5</v>
          </cell>
          <cell r="I1437">
            <v>0</v>
          </cell>
          <cell r="J1437">
            <v>0</v>
          </cell>
          <cell r="K1437">
            <v>276617</v>
          </cell>
          <cell r="L1437">
            <v>0</v>
          </cell>
          <cell r="M1437">
            <v>276617</v>
          </cell>
          <cell r="N1437">
            <v>0</v>
          </cell>
          <cell r="O1437" t="str">
            <v>Износ-Мебель, приспособления и оборудование</v>
          </cell>
        </row>
        <row r="1438">
          <cell r="A1438">
            <v>9</v>
          </cell>
          <cell r="B1438">
            <v>214</v>
          </cell>
          <cell r="C1438">
            <v>7948</v>
          </cell>
          <cell r="D1438">
            <v>970.58</v>
          </cell>
          <cell r="E1438">
            <v>24</v>
          </cell>
          <cell r="F1438">
            <v>56614</v>
          </cell>
          <cell r="G1438">
            <v>0</v>
          </cell>
          <cell r="H1438">
            <v>5</v>
          </cell>
          <cell r="I1438">
            <v>0</v>
          </cell>
          <cell r="J1438">
            <v>0</v>
          </cell>
          <cell r="K1438">
            <v>176628</v>
          </cell>
          <cell r="L1438">
            <v>0</v>
          </cell>
          <cell r="M1438">
            <v>176628</v>
          </cell>
          <cell r="N1438">
            <v>0</v>
          </cell>
          <cell r="O1438" t="str">
            <v>Износ-Мебель, приспособления и оборудование</v>
          </cell>
        </row>
        <row r="1439">
          <cell r="A1439">
            <v>9</v>
          </cell>
          <cell r="B1439">
            <v>214</v>
          </cell>
          <cell r="C1439">
            <v>8002</v>
          </cell>
          <cell r="D1439">
            <v>970.58</v>
          </cell>
          <cell r="E1439">
            <v>24</v>
          </cell>
          <cell r="F1439">
            <v>56614</v>
          </cell>
          <cell r="G1439">
            <v>0</v>
          </cell>
          <cell r="H1439">
            <v>5</v>
          </cell>
          <cell r="I1439">
            <v>0</v>
          </cell>
          <cell r="J1439">
            <v>0</v>
          </cell>
          <cell r="K1439">
            <v>98600</v>
          </cell>
          <cell r="L1439">
            <v>0</v>
          </cell>
          <cell r="M1439">
            <v>98600</v>
          </cell>
          <cell r="N1439">
            <v>0</v>
          </cell>
          <cell r="O1439" t="str">
            <v>Износ-Мебель, приспособления и оборудование</v>
          </cell>
        </row>
        <row r="1440">
          <cell r="A1440">
            <v>9</v>
          </cell>
          <cell r="B1440">
            <v>214</v>
          </cell>
          <cell r="C1440">
            <v>8104</v>
          </cell>
          <cell r="D1440">
            <v>970.58</v>
          </cell>
          <cell r="E1440">
            <v>24</v>
          </cell>
          <cell r="F1440">
            <v>56614</v>
          </cell>
          <cell r="G1440">
            <v>0</v>
          </cell>
          <cell r="H1440">
            <v>5</v>
          </cell>
          <cell r="I1440">
            <v>0</v>
          </cell>
          <cell r="J1440">
            <v>0</v>
          </cell>
          <cell r="K1440">
            <v>143324</v>
          </cell>
          <cell r="L1440">
            <v>0</v>
          </cell>
          <cell r="M1440">
            <v>143324</v>
          </cell>
          <cell r="N1440">
            <v>0</v>
          </cell>
          <cell r="O1440" t="str">
            <v>Износ-Мебель, приспособления и оборудование</v>
          </cell>
        </row>
        <row r="1441">
          <cell r="A1441">
            <v>9</v>
          </cell>
          <cell r="B1441">
            <v>214</v>
          </cell>
          <cell r="C1441">
            <v>8137</v>
          </cell>
          <cell r="D1441">
            <v>970.58</v>
          </cell>
          <cell r="E1441">
            <v>24</v>
          </cell>
          <cell r="F1441">
            <v>56614</v>
          </cell>
          <cell r="G1441">
            <v>0</v>
          </cell>
          <cell r="H1441">
            <v>5</v>
          </cell>
          <cell r="I1441">
            <v>0</v>
          </cell>
          <cell r="J1441">
            <v>0</v>
          </cell>
          <cell r="K1441">
            <v>202734</v>
          </cell>
          <cell r="L1441">
            <v>0</v>
          </cell>
          <cell r="M1441">
            <v>202734</v>
          </cell>
          <cell r="N1441">
            <v>0</v>
          </cell>
          <cell r="O1441" t="str">
            <v>Износ-Мебель, приспособления и оборудование</v>
          </cell>
        </row>
        <row r="1442">
          <cell r="A1442">
            <v>9</v>
          </cell>
          <cell r="B1442">
            <v>214</v>
          </cell>
          <cell r="C1442">
            <v>8298</v>
          </cell>
          <cell r="D1442">
            <v>970.58</v>
          </cell>
          <cell r="E1442">
            <v>24</v>
          </cell>
          <cell r="F1442">
            <v>56614</v>
          </cell>
          <cell r="G1442">
            <v>0</v>
          </cell>
          <cell r="H1442">
            <v>5</v>
          </cell>
          <cell r="I1442">
            <v>0</v>
          </cell>
          <cell r="J1442">
            <v>0</v>
          </cell>
          <cell r="K1442">
            <v>229214</v>
          </cell>
          <cell r="L1442">
            <v>0</v>
          </cell>
          <cell r="M1442">
            <v>229214</v>
          </cell>
          <cell r="N1442">
            <v>0</v>
          </cell>
          <cell r="O1442" t="str">
            <v>Износ-Мебель, приспособления и оборудование</v>
          </cell>
        </row>
        <row r="1443">
          <cell r="A1443">
            <v>9</v>
          </cell>
          <cell r="B1443">
            <v>214</v>
          </cell>
          <cell r="C1443">
            <v>8533</v>
          </cell>
          <cell r="D1443">
            <v>970.58</v>
          </cell>
          <cell r="E1443">
            <v>24</v>
          </cell>
          <cell r="F1443">
            <v>56614</v>
          </cell>
          <cell r="G1443">
            <v>0</v>
          </cell>
          <cell r="H1443">
            <v>5</v>
          </cell>
          <cell r="I1443">
            <v>0</v>
          </cell>
          <cell r="J1443">
            <v>0</v>
          </cell>
          <cell r="K1443">
            <v>159032.25</v>
          </cell>
          <cell r="L1443">
            <v>0</v>
          </cell>
          <cell r="M1443">
            <v>159032.25</v>
          </cell>
          <cell r="N1443">
            <v>0</v>
          </cell>
          <cell r="O1443" t="str">
            <v>Износ-Мебель, приспособления и оборудование</v>
          </cell>
        </row>
        <row r="1444">
          <cell r="A1444">
            <v>9</v>
          </cell>
          <cell r="B1444">
            <v>214</v>
          </cell>
          <cell r="C1444">
            <v>8659</v>
          </cell>
          <cell r="D1444">
            <v>970.58</v>
          </cell>
          <cell r="E1444">
            <v>24</v>
          </cell>
          <cell r="F1444">
            <v>56614</v>
          </cell>
          <cell r="G1444">
            <v>0</v>
          </cell>
          <cell r="H1444">
            <v>5</v>
          </cell>
          <cell r="I1444">
            <v>0</v>
          </cell>
          <cell r="J1444">
            <v>0</v>
          </cell>
          <cell r="K1444">
            <v>172849</v>
          </cell>
          <cell r="L1444">
            <v>0</v>
          </cell>
          <cell r="M1444">
            <v>172849</v>
          </cell>
          <cell r="N1444">
            <v>0</v>
          </cell>
          <cell r="O1444" t="str">
            <v>Износ-Мебель, приспособления и оборудование</v>
          </cell>
        </row>
        <row r="1445">
          <cell r="A1445">
            <v>9</v>
          </cell>
          <cell r="B1445">
            <v>214</v>
          </cell>
          <cell r="C1445">
            <v>8137</v>
          </cell>
          <cell r="D1445">
            <v>970.59</v>
          </cell>
          <cell r="E1445">
            <v>24</v>
          </cell>
          <cell r="F1445">
            <v>56618</v>
          </cell>
          <cell r="G1445">
            <v>0</v>
          </cell>
          <cell r="H1445">
            <v>5</v>
          </cell>
          <cell r="I1445">
            <v>0</v>
          </cell>
          <cell r="J1445">
            <v>0</v>
          </cell>
          <cell r="K1445">
            <v>1098</v>
          </cell>
          <cell r="L1445">
            <v>0</v>
          </cell>
          <cell r="M1445">
            <v>1098</v>
          </cell>
          <cell r="N1445">
            <v>0</v>
          </cell>
          <cell r="O1445" t="str">
            <v>Износ-Нематериальные активы</v>
          </cell>
        </row>
        <row r="1446">
          <cell r="A1446">
            <v>9</v>
          </cell>
          <cell r="B1446">
            <v>214</v>
          </cell>
          <cell r="C1446">
            <v>3563</v>
          </cell>
          <cell r="D1446">
            <v>970.64</v>
          </cell>
          <cell r="E1446">
            <v>24</v>
          </cell>
          <cell r="F1446">
            <v>56710</v>
          </cell>
          <cell r="G1446">
            <v>0</v>
          </cell>
          <cell r="H1446">
            <v>5</v>
          </cell>
          <cell r="I1446">
            <v>0</v>
          </cell>
          <cell r="J1446">
            <v>0</v>
          </cell>
          <cell r="K1446">
            <v>5185</v>
          </cell>
          <cell r="L1446">
            <v>0</v>
          </cell>
          <cell r="M1446">
            <v>5185</v>
          </cell>
          <cell r="N1446">
            <v>0</v>
          </cell>
          <cell r="O1446" t="str">
            <v>Страхование</v>
          </cell>
        </row>
        <row r="1447">
          <cell r="A1447">
            <v>9</v>
          </cell>
          <cell r="B1447">
            <v>214</v>
          </cell>
          <cell r="C1447">
            <v>214</v>
          </cell>
          <cell r="D1447">
            <v>970.65</v>
          </cell>
          <cell r="E1447">
            <v>24</v>
          </cell>
          <cell r="F1447">
            <v>56714</v>
          </cell>
          <cell r="G1447">
            <v>0</v>
          </cell>
          <cell r="H1447">
            <v>5</v>
          </cell>
          <cell r="I1447">
            <v>0</v>
          </cell>
          <cell r="J1447">
            <v>0</v>
          </cell>
          <cell r="K1447">
            <v>244447</v>
          </cell>
          <cell r="L1447">
            <v>0</v>
          </cell>
          <cell r="M1447">
            <v>244447</v>
          </cell>
          <cell r="N1447">
            <v>0</v>
          </cell>
          <cell r="O1447" t="str">
            <v>Soliq va litsenziyalar</v>
          </cell>
        </row>
        <row r="1448">
          <cell r="A1448">
            <v>9</v>
          </cell>
          <cell r="B1448">
            <v>214</v>
          </cell>
          <cell r="C1448">
            <v>3563</v>
          </cell>
          <cell r="D1448">
            <v>970.65</v>
          </cell>
          <cell r="E1448">
            <v>24</v>
          </cell>
          <cell r="F1448">
            <v>56714</v>
          </cell>
          <cell r="G1448">
            <v>0</v>
          </cell>
          <cell r="H1448">
            <v>5</v>
          </cell>
          <cell r="I1448">
            <v>0</v>
          </cell>
          <cell r="J1448">
            <v>0</v>
          </cell>
          <cell r="K1448">
            <v>310896</v>
          </cell>
          <cell r="L1448">
            <v>0</v>
          </cell>
          <cell r="M1448">
            <v>310896</v>
          </cell>
          <cell r="N1448">
            <v>0</v>
          </cell>
          <cell r="O1448" t="str">
            <v>Soliq va litsenziyalar</v>
          </cell>
        </row>
        <row r="1449">
          <cell r="A1449">
            <v>9</v>
          </cell>
          <cell r="B1449">
            <v>214</v>
          </cell>
          <cell r="C1449">
            <v>5996</v>
          </cell>
          <cell r="D1449">
            <v>970.65</v>
          </cell>
          <cell r="E1449">
            <v>24</v>
          </cell>
          <cell r="F1449">
            <v>56714</v>
          </cell>
          <cell r="G1449">
            <v>0</v>
          </cell>
          <cell r="H1449">
            <v>5</v>
          </cell>
          <cell r="I1449">
            <v>0</v>
          </cell>
          <cell r="J1449">
            <v>0</v>
          </cell>
          <cell r="K1449">
            <v>315631.21000000002</v>
          </cell>
          <cell r="L1449">
            <v>0</v>
          </cell>
          <cell r="M1449">
            <v>315631.21000000002</v>
          </cell>
          <cell r="N1449">
            <v>0</v>
          </cell>
          <cell r="O1449" t="str">
            <v>Soliq va litsenziyalar</v>
          </cell>
        </row>
        <row r="1450">
          <cell r="A1450">
            <v>9</v>
          </cell>
          <cell r="B1450">
            <v>214</v>
          </cell>
          <cell r="C1450">
            <v>7783</v>
          </cell>
          <cell r="D1450">
            <v>970.65</v>
          </cell>
          <cell r="E1450">
            <v>24</v>
          </cell>
          <cell r="F1450">
            <v>56714</v>
          </cell>
          <cell r="G1450">
            <v>0</v>
          </cell>
          <cell r="H1450">
            <v>5</v>
          </cell>
          <cell r="I1450">
            <v>0</v>
          </cell>
          <cell r="J1450">
            <v>0</v>
          </cell>
          <cell r="K1450">
            <v>258031.54</v>
          </cell>
          <cell r="L1450">
            <v>0</v>
          </cell>
          <cell r="M1450">
            <v>258031.54</v>
          </cell>
          <cell r="N1450">
            <v>0</v>
          </cell>
          <cell r="O1450" t="str">
            <v>Soliq va litsenziyalar</v>
          </cell>
        </row>
        <row r="1451">
          <cell r="A1451">
            <v>9</v>
          </cell>
          <cell r="B1451">
            <v>214</v>
          </cell>
          <cell r="C1451">
            <v>7845</v>
          </cell>
          <cell r="D1451">
            <v>970.65</v>
          </cell>
          <cell r="E1451">
            <v>24</v>
          </cell>
          <cell r="F1451">
            <v>56714</v>
          </cell>
          <cell r="G1451">
            <v>0</v>
          </cell>
          <cell r="H1451">
            <v>5</v>
          </cell>
          <cell r="I1451">
            <v>0</v>
          </cell>
          <cell r="J1451">
            <v>0</v>
          </cell>
          <cell r="K1451">
            <v>314609.19</v>
          </cell>
          <cell r="L1451">
            <v>0</v>
          </cell>
          <cell r="M1451">
            <v>314609.19</v>
          </cell>
          <cell r="N1451">
            <v>0</v>
          </cell>
          <cell r="O1451" t="str">
            <v>Soliq va litsenziyalar</v>
          </cell>
        </row>
        <row r="1452">
          <cell r="A1452">
            <v>9</v>
          </cell>
          <cell r="B1452">
            <v>214</v>
          </cell>
          <cell r="C1452">
            <v>7948</v>
          </cell>
          <cell r="D1452">
            <v>970.65</v>
          </cell>
          <cell r="E1452">
            <v>24</v>
          </cell>
          <cell r="F1452">
            <v>56714</v>
          </cell>
          <cell r="G1452">
            <v>0</v>
          </cell>
          <cell r="H1452">
            <v>5</v>
          </cell>
          <cell r="I1452">
            <v>0</v>
          </cell>
          <cell r="J1452">
            <v>0</v>
          </cell>
          <cell r="K1452">
            <v>220373.2</v>
          </cell>
          <cell r="L1452">
            <v>0</v>
          </cell>
          <cell r="M1452">
            <v>220373.2</v>
          </cell>
          <cell r="N1452">
            <v>0</v>
          </cell>
          <cell r="O1452" t="str">
            <v>Soliq va litsenziyalar</v>
          </cell>
        </row>
        <row r="1453">
          <cell r="A1453">
            <v>9</v>
          </cell>
          <cell r="B1453">
            <v>214</v>
          </cell>
          <cell r="C1453">
            <v>8002</v>
          </cell>
          <cell r="D1453">
            <v>970.65</v>
          </cell>
          <cell r="E1453">
            <v>24</v>
          </cell>
          <cell r="F1453">
            <v>56714</v>
          </cell>
          <cell r="G1453">
            <v>0</v>
          </cell>
          <cell r="H1453">
            <v>5</v>
          </cell>
          <cell r="I1453">
            <v>0</v>
          </cell>
          <cell r="J1453">
            <v>0</v>
          </cell>
          <cell r="K1453">
            <v>175704</v>
          </cell>
          <cell r="L1453">
            <v>0</v>
          </cell>
          <cell r="M1453">
            <v>175704</v>
          </cell>
          <cell r="N1453">
            <v>0</v>
          </cell>
          <cell r="O1453" t="str">
            <v>Soliq va litsenziyalar</v>
          </cell>
        </row>
        <row r="1454">
          <cell r="A1454">
            <v>9</v>
          </cell>
          <cell r="B1454">
            <v>214</v>
          </cell>
          <cell r="C1454">
            <v>8104</v>
          </cell>
          <cell r="D1454">
            <v>970.65</v>
          </cell>
          <cell r="E1454">
            <v>24</v>
          </cell>
          <cell r="F1454">
            <v>56714</v>
          </cell>
          <cell r="G1454">
            <v>0</v>
          </cell>
          <cell r="H1454">
            <v>5</v>
          </cell>
          <cell r="I1454">
            <v>0</v>
          </cell>
          <cell r="J1454">
            <v>0</v>
          </cell>
          <cell r="K1454">
            <v>177597.15</v>
          </cell>
          <cell r="L1454">
            <v>0</v>
          </cell>
          <cell r="M1454">
            <v>177597.15</v>
          </cell>
          <cell r="N1454">
            <v>0</v>
          </cell>
          <cell r="O1454" t="str">
            <v>Soliq va litsenziyalar</v>
          </cell>
        </row>
        <row r="1455">
          <cell r="A1455">
            <v>9</v>
          </cell>
          <cell r="B1455">
            <v>214</v>
          </cell>
          <cell r="C1455">
            <v>8137</v>
          </cell>
          <cell r="D1455">
            <v>970.65</v>
          </cell>
          <cell r="E1455">
            <v>24</v>
          </cell>
          <cell r="F1455">
            <v>56714</v>
          </cell>
          <cell r="G1455">
            <v>0</v>
          </cell>
          <cell r="H1455">
            <v>5</v>
          </cell>
          <cell r="I1455">
            <v>0</v>
          </cell>
          <cell r="J1455">
            <v>0</v>
          </cell>
          <cell r="K1455">
            <v>211206</v>
          </cell>
          <cell r="L1455">
            <v>0</v>
          </cell>
          <cell r="M1455">
            <v>211206</v>
          </cell>
          <cell r="N1455">
            <v>0</v>
          </cell>
          <cell r="O1455" t="str">
            <v>Soliq va litsenziyalar</v>
          </cell>
        </row>
        <row r="1456">
          <cell r="A1456">
            <v>9</v>
          </cell>
          <cell r="B1456">
            <v>214</v>
          </cell>
          <cell r="C1456">
            <v>8298</v>
          </cell>
          <cell r="D1456">
            <v>970.65</v>
          </cell>
          <cell r="E1456">
            <v>24</v>
          </cell>
          <cell r="F1456">
            <v>56714</v>
          </cell>
          <cell r="G1456">
            <v>0</v>
          </cell>
          <cell r="H1456">
            <v>5</v>
          </cell>
          <cell r="I1456">
            <v>0</v>
          </cell>
          <cell r="J1456">
            <v>0</v>
          </cell>
          <cell r="K1456">
            <v>477462.17</v>
          </cell>
          <cell r="L1456">
            <v>971.82</v>
          </cell>
          <cell r="M1456">
            <v>476490.35</v>
          </cell>
          <cell r="N1456">
            <v>0</v>
          </cell>
          <cell r="O1456" t="str">
            <v>Soliq va litsenziyalar</v>
          </cell>
        </row>
        <row r="1457">
          <cell r="A1457">
            <v>9</v>
          </cell>
          <cell r="B1457">
            <v>214</v>
          </cell>
          <cell r="C1457">
            <v>8533</v>
          </cell>
          <cell r="D1457">
            <v>970.65</v>
          </cell>
          <cell r="E1457">
            <v>24</v>
          </cell>
          <cell r="F1457">
            <v>56714</v>
          </cell>
          <cell r="G1457">
            <v>0</v>
          </cell>
          <cell r="H1457">
            <v>5</v>
          </cell>
          <cell r="I1457">
            <v>0</v>
          </cell>
          <cell r="J1457">
            <v>0</v>
          </cell>
          <cell r="K1457">
            <v>82879.56</v>
          </cell>
          <cell r="L1457">
            <v>0</v>
          </cell>
          <cell r="M1457">
            <v>82879.56</v>
          </cell>
          <cell r="N1457">
            <v>0</v>
          </cell>
          <cell r="O1457" t="str">
            <v>Soliq va litsenziyalar</v>
          </cell>
        </row>
        <row r="1458">
          <cell r="A1458">
            <v>9</v>
          </cell>
          <cell r="B1458">
            <v>214</v>
          </cell>
          <cell r="C1458">
            <v>8659</v>
          </cell>
          <cell r="D1458">
            <v>970.65</v>
          </cell>
          <cell r="E1458">
            <v>24</v>
          </cell>
          <cell r="F1458">
            <v>56714</v>
          </cell>
          <cell r="G1458">
            <v>0</v>
          </cell>
          <cell r="H1458">
            <v>5</v>
          </cell>
          <cell r="I1458">
            <v>0</v>
          </cell>
          <cell r="J1458">
            <v>0</v>
          </cell>
          <cell r="K1458">
            <v>176042</v>
          </cell>
          <cell r="L1458">
            <v>0</v>
          </cell>
          <cell r="M1458">
            <v>176042</v>
          </cell>
          <cell r="N1458">
            <v>0</v>
          </cell>
          <cell r="O1458" t="str">
            <v>Soliq va litsenziyalar</v>
          </cell>
        </row>
        <row r="1459">
          <cell r="A1459">
            <v>9</v>
          </cell>
          <cell r="B1459">
            <v>214</v>
          </cell>
          <cell r="C1459">
            <v>214</v>
          </cell>
          <cell r="D1459">
            <v>970.68</v>
          </cell>
          <cell r="E1459">
            <v>24</v>
          </cell>
          <cell r="F1459">
            <v>56795</v>
          </cell>
          <cell r="G1459">
            <v>0</v>
          </cell>
          <cell r="H1459">
            <v>5</v>
          </cell>
          <cell r="I1459">
            <v>0</v>
          </cell>
          <cell r="J1459">
            <v>0</v>
          </cell>
          <cell r="K1459">
            <v>51350.6</v>
          </cell>
          <cell r="L1459">
            <v>0</v>
          </cell>
          <cell r="M1459">
            <v>51350.6</v>
          </cell>
          <cell r="N1459">
            <v>0</v>
          </cell>
          <cell r="O1459" t="str">
            <v>Другие операционные расходы</v>
          </cell>
        </row>
        <row r="1460">
          <cell r="A1460">
            <v>9</v>
          </cell>
          <cell r="B1460">
            <v>214</v>
          </cell>
          <cell r="C1460">
            <v>5996</v>
          </cell>
          <cell r="D1460">
            <v>970.68</v>
          </cell>
          <cell r="E1460">
            <v>24</v>
          </cell>
          <cell r="F1460">
            <v>56795</v>
          </cell>
          <cell r="G1460">
            <v>0</v>
          </cell>
          <cell r="H1460">
            <v>5</v>
          </cell>
          <cell r="I1460">
            <v>0</v>
          </cell>
          <cell r="J1460">
            <v>0</v>
          </cell>
          <cell r="K1460">
            <v>2400</v>
          </cell>
          <cell r="L1460">
            <v>0</v>
          </cell>
          <cell r="M1460">
            <v>2400</v>
          </cell>
          <cell r="N1460">
            <v>0</v>
          </cell>
          <cell r="O1460" t="str">
            <v>Другие операционные расходы</v>
          </cell>
        </row>
        <row r="1461">
          <cell r="A1461">
            <v>9</v>
          </cell>
          <cell r="B1461">
            <v>214</v>
          </cell>
          <cell r="C1461">
            <v>7783</v>
          </cell>
          <cell r="D1461">
            <v>970.68</v>
          </cell>
          <cell r="E1461">
            <v>24</v>
          </cell>
          <cell r="F1461">
            <v>56795</v>
          </cell>
          <cell r="G1461">
            <v>0</v>
          </cell>
          <cell r="H1461">
            <v>5</v>
          </cell>
          <cell r="I1461">
            <v>0</v>
          </cell>
          <cell r="J1461">
            <v>0</v>
          </cell>
          <cell r="K1461">
            <v>6810</v>
          </cell>
          <cell r="L1461">
            <v>0</v>
          </cell>
          <cell r="M1461">
            <v>6810</v>
          </cell>
          <cell r="N1461">
            <v>0</v>
          </cell>
          <cell r="O1461" t="str">
            <v>Другие операционные расходы</v>
          </cell>
        </row>
        <row r="1462">
          <cell r="A1462">
            <v>9</v>
          </cell>
          <cell r="B1462">
            <v>214</v>
          </cell>
          <cell r="C1462">
            <v>7948</v>
          </cell>
          <cell r="D1462">
            <v>970.68</v>
          </cell>
          <cell r="E1462">
            <v>24</v>
          </cell>
          <cell r="F1462">
            <v>56795</v>
          </cell>
          <cell r="G1462">
            <v>0</v>
          </cell>
          <cell r="H1462">
            <v>5</v>
          </cell>
          <cell r="I1462">
            <v>0</v>
          </cell>
          <cell r="J1462">
            <v>0</v>
          </cell>
          <cell r="K1462">
            <v>157098</v>
          </cell>
          <cell r="L1462">
            <v>0</v>
          </cell>
          <cell r="M1462">
            <v>157098</v>
          </cell>
          <cell r="N1462">
            <v>0</v>
          </cell>
          <cell r="O1462" t="str">
            <v>Другие операционные расходы</v>
          </cell>
        </row>
        <row r="1463">
          <cell r="A1463">
            <v>9</v>
          </cell>
          <cell r="B1463">
            <v>214</v>
          </cell>
          <cell r="C1463">
            <v>8002</v>
          </cell>
          <cell r="D1463">
            <v>970.68</v>
          </cell>
          <cell r="E1463">
            <v>24</v>
          </cell>
          <cell r="F1463">
            <v>56795</v>
          </cell>
          <cell r="G1463">
            <v>0</v>
          </cell>
          <cell r="H1463">
            <v>5</v>
          </cell>
          <cell r="I1463">
            <v>0</v>
          </cell>
          <cell r="J1463">
            <v>0</v>
          </cell>
          <cell r="K1463">
            <v>26810</v>
          </cell>
          <cell r="L1463">
            <v>0</v>
          </cell>
          <cell r="M1463">
            <v>26810</v>
          </cell>
          <cell r="N1463">
            <v>0</v>
          </cell>
          <cell r="O1463" t="str">
            <v>Другие операциоНные расходы</v>
          </cell>
        </row>
        <row r="1464">
          <cell r="A1464">
            <v>9</v>
          </cell>
          <cell r="B1464">
            <v>214</v>
          </cell>
          <cell r="C1464">
            <v>8137</v>
          </cell>
          <cell r="D1464">
            <v>970.68</v>
          </cell>
          <cell r="E1464">
            <v>24</v>
          </cell>
          <cell r="F1464">
            <v>56795</v>
          </cell>
          <cell r="G1464">
            <v>0</v>
          </cell>
          <cell r="H1464">
            <v>5</v>
          </cell>
          <cell r="I1464">
            <v>0</v>
          </cell>
          <cell r="J1464">
            <v>0</v>
          </cell>
          <cell r="K1464">
            <v>6810</v>
          </cell>
          <cell r="L1464">
            <v>0</v>
          </cell>
          <cell r="M1464">
            <v>6810</v>
          </cell>
          <cell r="N1464">
            <v>0</v>
          </cell>
          <cell r="O1464" t="str">
            <v>Другие операционные расходы</v>
          </cell>
        </row>
        <row r="1465">
          <cell r="A1465">
            <v>9</v>
          </cell>
          <cell r="B1465">
            <v>214</v>
          </cell>
          <cell r="C1465">
            <v>8298</v>
          </cell>
          <cell r="D1465">
            <v>970.68</v>
          </cell>
          <cell r="E1465">
            <v>24</v>
          </cell>
          <cell r="F1465">
            <v>56795</v>
          </cell>
          <cell r="G1465">
            <v>0</v>
          </cell>
          <cell r="H1465">
            <v>5</v>
          </cell>
          <cell r="I1465">
            <v>0</v>
          </cell>
          <cell r="J1465">
            <v>0</v>
          </cell>
          <cell r="K1465">
            <v>12060</v>
          </cell>
          <cell r="L1465">
            <v>0</v>
          </cell>
          <cell r="M1465">
            <v>12060</v>
          </cell>
          <cell r="N1465">
            <v>0</v>
          </cell>
          <cell r="O1465" t="str">
            <v>Другие операционные расходы</v>
          </cell>
        </row>
        <row r="1466">
          <cell r="A1466">
            <v>9</v>
          </cell>
          <cell r="B1466">
            <v>214</v>
          </cell>
          <cell r="C1466">
            <v>8533</v>
          </cell>
          <cell r="D1466">
            <v>970.68</v>
          </cell>
          <cell r="E1466">
            <v>24</v>
          </cell>
          <cell r="F1466">
            <v>56795</v>
          </cell>
          <cell r="G1466">
            <v>0</v>
          </cell>
          <cell r="H1466">
            <v>5</v>
          </cell>
          <cell r="I1466">
            <v>0</v>
          </cell>
          <cell r="J1466">
            <v>0</v>
          </cell>
          <cell r="K1466">
            <v>247</v>
          </cell>
          <cell r="L1466">
            <v>0</v>
          </cell>
          <cell r="M1466">
            <v>247</v>
          </cell>
          <cell r="N1466">
            <v>0</v>
          </cell>
          <cell r="O1466" t="str">
            <v>Другие операционные расходы</v>
          </cell>
        </row>
        <row r="1467">
          <cell r="A1467">
            <v>9</v>
          </cell>
          <cell r="B1467">
            <v>214</v>
          </cell>
          <cell r="C1467">
            <v>3563</v>
          </cell>
          <cell r="D1467">
            <v>970.74</v>
          </cell>
          <cell r="E1467">
            <v>24</v>
          </cell>
          <cell r="F1467">
            <v>56902</v>
          </cell>
          <cell r="G1467">
            <v>0</v>
          </cell>
          <cell r="H1467">
            <v>5</v>
          </cell>
          <cell r="I1467">
            <v>0</v>
          </cell>
          <cell r="J1467">
            <v>0</v>
          </cell>
          <cell r="K1467">
            <v>1487774</v>
          </cell>
          <cell r="L1467">
            <v>0</v>
          </cell>
          <cell r="M1467">
            <v>1487774</v>
          </cell>
          <cell r="N1467">
            <v>0</v>
          </cell>
          <cell r="O1467" t="str">
            <v>Оценка подоходного налога - начисляемые с дохода</v>
          </cell>
        </row>
        <row r="1468">
          <cell r="A1468">
            <v>9</v>
          </cell>
          <cell r="B1468">
            <v>214</v>
          </cell>
          <cell r="C1468">
            <v>5996</v>
          </cell>
          <cell r="D1468">
            <v>970.74</v>
          </cell>
          <cell r="E1468">
            <v>24</v>
          </cell>
          <cell r="F1468">
            <v>56902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881998.61</v>
          </cell>
          <cell r="L1468">
            <v>0</v>
          </cell>
          <cell r="M1468">
            <v>881998.61</v>
          </cell>
          <cell r="N1468">
            <v>0</v>
          </cell>
          <cell r="O1468" t="str">
            <v>Оценка подоходного налога - начисляемые с дохода</v>
          </cell>
        </row>
        <row r="1469">
          <cell r="A1469">
            <v>9</v>
          </cell>
          <cell r="B1469">
            <v>214</v>
          </cell>
          <cell r="C1469">
            <v>7783</v>
          </cell>
          <cell r="D1469">
            <v>970.74</v>
          </cell>
          <cell r="E1469">
            <v>24</v>
          </cell>
          <cell r="F1469">
            <v>56902</v>
          </cell>
          <cell r="G1469">
            <v>0</v>
          </cell>
          <cell r="H1469">
            <v>5</v>
          </cell>
          <cell r="I1469">
            <v>0</v>
          </cell>
          <cell r="J1469">
            <v>0</v>
          </cell>
          <cell r="K1469">
            <v>1079020.3899999999</v>
          </cell>
          <cell r="L1469">
            <v>0</v>
          </cell>
          <cell r="M1469">
            <v>1079020.3899999999</v>
          </cell>
          <cell r="N1469">
            <v>0</v>
          </cell>
          <cell r="O1469" t="str">
            <v>Оценка подоходного налога - начисляемые с дохода</v>
          </cell>
        </row>
        <row r="1470">
          <cell r="A1470">
            <v>9</v>
          </cell>
          <cell r="B1470">
            <v>214</v>
          </cell>
          <cell r="C1470">
            <v>7845</v>
          </cell>
          <cell r="D1470">
            <v>970.74</v>
          </cell>
          <cell r="E1470">
            <v>24</v>
          </cell>
          <cell r="F1470">
            <v>56902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855639.23</v>
          </cell>
          <cell r="L1470">
            <v>40520.080000000002</v>
          </cell>
          <cell r="M1470">
            <v>815119.15</v>
          </cell>
          <cell r="N1470">
            <v>0</v>
          </cell>
          <cell r="O1470" t="str">
            <v>Оценка подоходного налога - начисляемые с дохода</v>
          </cell>
        </row>
        <row r="1471">
          <cell r="A1471">
            <v>9</v>
          </cell>
          <cell r="B1471">
            <v>214</v>
          </cell>
          <cell r="C1471">
            <v>7948</v>
          </cell>
          <cell r="D1471">
            <v>970.74</v>
          </cell>
          <cell r="E1471">
            <v>24</v>
          </cell>
          <cell r="F1471">
            <v>56902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816939.85</v>
          </cell>
          <cell r="L1471">
            <v>0</v>
          </cell>
          <cell r="M1471">
            <v>816939.85</v>
          </cell>
          <cell r="N1471">
            <v>0</v>
          </cell>
          <cell r="O1471" t="str">
            <v>Оценка подоходного налога - начисляемые с дохода</v>
          </cell>
        </row>
        <row r="1472">
          <cell r="A1472">
            <v>9</v>
          </cell>
          <cell r="B1472">
            <v>214</v>
          </cell>
          <cell r="C1472">
            <v>8002</v>
          </cell>
          <cell r="D1472">
            <v>970.74</v>
          </cell>
          <cell r="E1472">
            <v>24</v>
          </cell>
          <cell r="F1472">
            <v>56902</v>
          </cell>
          <cell r="G1472">
            <v>0</v>
          </cell>
          <cell r="H1472">
            <v>5</v>
          </cell>
          <cell r="I1472">
            <v>0</v>
          </cell>
          <cell r="J1472">
            <v>0</v>
          </cell>
          <cell r="K1472">
            <v>911181</v>
          </cell>
          <cell r="L1472">
            <v>0</v>
          </cell>
          <cell r="M1472">
            <v>911181</v>
          </cell>
          <cell r="N1472">
            <v>0</v>
          </cell>
          <cell r="O1472" t="str">
            <v>Оценка подоходного налога - начисляемые с дохода</v>
          </cell>
        </row>
        <row r="1473">
          <cell r="A1473">
            <v>9</v>
          </cell>
          <cell r="B1473">
            <v>214</v>
          </cell>
          <cell r="C1473">
            <v>8104</v>
          </cell>
          <cell r="D1473">
            <v>970.74</v>
          </cell>
          <cell r="E1473">
            <v>24</v>
          </cell>
          <cell r="F1473">
            <v>56902</v>
          </cell>
          <cell r="G1473">
            <v>0</v>
          </cell>
          <cell r="H1473">
            <v>5</v>
          </cell>
          <cell r="I1473">
            <v>0</v>
          </cell>
          <cell r="J1473">
            <v>0</v>
          </cell>
          <cell r="K1473">
            <v>693778.03</v>
          </cell>
          <cell r="L1473">
            <v>22928.080000000002</v>
          </cell>
          <cell r="M1473">
            <v>670849.94999999995</v>
          </cell>
          <cell r="N1473">
            <v>0</v>
          </cell>
          <cell r="O1473" t="str">
            <v>Оценка подоходного налога - начисляемые с дохода</v>
          </cell>
        </row>
        <row r="1474">
          <cell r="A1474">
            <v>9</v>
          </cell>
          <cell r="B1474">
            <v>214</v>
          </cell>
          <cell r="C1474">
            <v>8137</v>
          </cell>
          <cell r="D1474">
            <v>970.74</v>
          </cell>
          <cell r="E1474">
            <v>24</v>
          </cell>
          <cell r="F1474">
            <v>56902</v>
          </cell>
          <cell r="G1474">
            <v>0</v>
          </cell>
          <cell r="H1474">
            <v>5</v>
          </cell>
          <cell r="I1474">
            <v>0</v>
          </cell>
          <cell r="J1474">
            <v>0</v>
          </cell>
          <cell r="K1474">
            <v>464303</v>
          </cell>
          <cell r="L1474">
            <v>0</v>
          </cell>
          <cell r="M1474">
            <v>464303</v>
          </cell>
          <cell r="N1474">
            <v>0</v>
          </cell>
          <cell r="O1474" t="str">
            <v>Оценка подоходного налога - начисляемые с дохода</v>
          </cell>
        </row>
        <row r="1475">
          <cell r="A1475">
            <v>9</v>
          </cell>
          <cell r="B1475">
            <v>214</v>
          </cell>
          <cell r="C1475">
            <v>8298</v>
          </cell>
          <cell r="D1475">
            <v>970.74</v>
          </cell>
          <cell r="E1475">
            <v>24</v>
          </cell>
          <cell r="F1475">
            <v>56902</v>
          </cell>
          <cell r="G1475">
            <v>0</v>
          </cell>
          <cell r="H1475">
            <v>5</v>
          </cell>
          <cell r="I1475">
            <v>0</v>
          </cell>
          <cell r="J1475">
            <v>0</v>
          </cell>
          <cell r="K1475">
            <v>699647.96</v>
          </cell>
          <cell r="L1475">
            <v>0</v>
          </cell>
          <cell r="M1475">
            <v>699647.96</v>
          </cell>
          <cell r="N1475">
            <v>0</v>
          </cell>
          <cell r="O1475" t="str">
            <v>Оценка подоходного налога - начисляемые с дохода</v>
          </cell>
        </row>
        <row r="1476">
          <cell r="A1476">
            <v>9</v>
          </cell>
          <cell r="B1476">
            <v>214</v>
          </cell>
          <cell r="C1476">
            <v>8533</v>
          </cell>
          <cell r="D1476">
            <v>970.74</v>
          </cell>
          <cell r="E1476">
            <v>24</v>
          </cell>
          <cell r="F1476">
            <v>56902</v>
          </cell>
          <cell r="G1476">
            <v>0</v>
          </cell>
          <cell r="H1476">
            <v>5</v>
          </cell>
          <cell r="I1476">
            <v>0</v>
          </cell>
          <cell r="J1476">
            <v>0</v>
          </cell>
          <cell r="K1476">
            <v>262712.03000000003</v>
          </cell>
          <cell r="L1476">
            <v>0</v>
          </cell>
          <cell r="M1476">
            <v>262712.03000000003</v>
          </cell>
          <cell r="N1476">
            <v>0</v>
          </cell>
          <cell r="O1476" t="str">
            <v>Оценка подоходного налога - начисляемые с дохода</v>
          </cell>
        </row>
        <row r="1477">
          <cell r="A1477">
            <v>9</v>
          </cell>
          <cell r="B1477">
            <v>214</v>
          </cell>
          <cell r="C1477">
            <v>8659</v>
          </cell>
          <cell r="D1477">
            <v>970.74</v>
          </cell>
          <cell r="E1477">
            <v>24</v>
          </cell>
          <cell r="F1477">
            <v>56902</v>
          </cell>
          <cell r="G1477">
            <v>0</v>
          </cell>
          <cell r="H1477">
            <v>5</v>
          </cell>
          <cell r="I1477">
            <v>0</v>
          </cell>
          <cell r="J1477">
            <v>0</v>
          </cell>
          <cell r="K1477">
            <v>463840</v>
          </cell>
          <cell r="L1477">
            <v>60799</v>
          </cell>
          <cell r="M1477">
            <v>403041</v>
          </cell>
          <cell r="N1477">
            <v>0</v>
          </cell>
          <cell r="O1477" t="str">
            <v>Оценка подоходного налога - начисляемые с дохода</v>
          </cell>
        </row>
        <row r="1478">
          <cell r="A1478">
            <v>9</v>
          </cell>
          <cell r="B1478">
            <v>214</v>
          </cell>
          <cell r="C1478">
            <v>214</v>
          </cell>
          <cell r="D1478">
            <v>970.75</v>
          </cell>
          <cell r="E1478">
            <v>24</v>
          </cell>
          <cell r="F1478">
            <v>56122</v>
          </cell>
          <cell r="G1478">
            <v>0</v>
          </cell>
          <cell r="H1478">
            <v>5</v>
          </cell>
          <cell r="I1478">
            <v>0</v>
          </cell>
          <cell r="J1478">
            <v>0</v>
          </cell>
          <cell r="K1478">
            <v>28094</v>
          </cell>
          <cell r="L1478">
            <v>0</v>
          </cell>
          <cell r="M1478">
            <v>28094</v>
          </cell>
          <cell r="N1478">
            <v>0</v>
          </cell>
          <cell r="O1478" t="str">
            <v>Взнос в фонд занятости и в другие соответствующие фонды</v>
          </cell>
        </row>
        <row r="1479">
          <cell r="A1479">
            <v>9</v>
          </cell>
          <cell r="B1479">
            <v>214</v>
          </cell>
          <cell r="C1479">
            <v>3563</v>
          </cell>
          <cell r="D1479">
            <v>970.75</v>
          </cell>
          <cell r="E1479">
            <v>24</v>
          </cell>
          <cell r="F1479">
            <v>56122</v>
          </cell>
          <cell r="G1479">
            <v>0</v>
          </cell>
          <cell r="H1479">
            <v>5</v>
          </cell>
          <cell r="I1479">
            <v>0</v>
          </cell>
          <cell r="J1479">
            <v>0</v>
          </cell>
          <cell r="K1479">
            <v>35018</v>
          </cell>
          <cell r="L1479">
            <v>0</v>
          </cell>
          <cell r="M1479">
            <v>35018</v>
          </cell>
          <cell r="N1479">
            <v>0</v>
          </cell>
          <cell r="O1479" t="str">
            <v>Взнос в фонд занятости и в другие соответствующие фонды</v>
          </cell>
        </row>
        <row r="1480">
          <cell r="A1480">
            <v>9</v>
          </cell>
          <cell r="B1480">
            <v>214</v>
          </cell>
          <cell r="C1480">
            <v>5996</v>
          </cell>
          <cell r="D1480">
            <v>970.75</v>
          </cell>
          <cell r="E1480">
            <v>24</v>
          </cell>
          <cell r="F1480">
            <v>56122</v>
          </cell>
          <cell r="G1480">
            <v>0</v>
          </cell>
          <cell r="H1480">
            <v>5</v>
          </cell>
          <cell r="I1480">
            <v>0</v>
          </cell>
          <cell r="J1480">
            <v>0</v>
          </cell>
          <cell r="K1480">
            <v>20868.22</v>
          </cell>
          <cell r="L1480">
            <v>0</v>
          </cell>
          <cell r="M1480">
            <v>20868.22</v>
          </cell>
          <cell r="N1480">
            <v>0</v>
          </cell>
          <cell r="O1480" t="str">
            <v>Взнос в фонд занятости и в другие соответствующие фонды</v>
          </cell>
        </row>
        <row r="1481">
          <cell r="A1481">
            <v>9</v>
          </cell>
          <cell r="B1481">
            <v>214</v>
          </cell>
          <cell r="C1481">
            <v>7783</v>
          </cell>
          <cell r="D1481">
            <v>970.75</v>
          </cell>
          <cell r="E1481">
            <v>24</v>
          </cell>
          <cell r="F1481">
            <v>56122</v>
          </cell>
          <cell r="G1481">
            <v>0</v>
          </cell>
          <cell r="H1481">
            <v>5</v>
          </cell>
          <cell r="I1481">
            <v>0</v>
          </cell>
          <cell r="J1481">
            <v>0</v>
          </cell>
          <cell r="K1481">
            <v>42629.919999999998</v>
          </cell>
          <cell r="L1481">
            <v>0</v>
          </cell>
          <cell r="M1481">
            <v>42629.919999999998</v>
          </cell>
          <cell r="N1481">
            <v>0</v>
          </cell>
          <cell r="O1481" t="str">
            <v>Взнос в фонд занятости и в другие соответствующие фонды</v>
          </cell>
        </row>
        <row r="1482">
          <cell r="A1482">
            <v>9</v>
          </cell>
          <cell r="B1482">
            <v>214</v>
          </cell>
          <cell r="C1482">
            <v>7845</v>
          </cell>
          <cell r="D1482">
            <v>970.75</v>
          </cell>
          <cell r="E1482">
            <v>24</v>
          </cell>
          <cell r="F1482">
            <v>56122</v>
          </cell>
          <cell r="G1482">
            <v>0</v>
          </cell>
          <cell r="H1482">
            <v>5</v>
          </cell>
          <cell r="I1482">
            <v>0</v>
          </cell>
          <cell r="J1482">
            <v>0</v>
          </cell>
          <cell r="K1482">
            <v>34182.71</v>
          </cell>
          <cell r="L1482">
            <v>0</v>
          </cell>
          <cell r="M1482">
            <v>34182.71</v>
          </cell>
          <cell r="N1482">
            <v>0</v>
          </cell>
          <cell r="O1482" t="str">
            <v>Взнос в фонд занятости и в другие соответствующие фонды</v>
          </cell>
        </row>
        <row r="1483">
          <cell r="A1483">
            <v>9</v>
          </cell>
          <cell r="B1483">
            <v>214</v>
          </cell>
          <cell r="C1483">
            <v>7948</v>
          </cell>
          <cell r="D1483">
            <v>970.75</v>
          </cell>
          <cell r="E1483">
            <v>24</v>
          </cell>
          <cell r="F1483">
            <v>56122</v>
          </cell>
          <cell r="G1483">
            <v>0</v>
          </cell>
          <cell r="H1483">
            <v>5</v>
          </cell>
          <cell r="I1483">
            <v>0</v>
          </cell>
          <cell r="J1483">
            <v>0</v>
          </cell>
          <cell r="K1483">
            <v>29609.81</v>
          </cell>
          <cell r="L1483">
            <v>0</v>
          </cell>
          <cell r="M1483">
            <v>29609.81</v>
          </cell>
          <cell r="N1483">
            <v>0</v>
          </cell>
          <cell r="O1483" t="str">
            <v>Взнос в фонд занятости и в другие соответствующие фонды</v>
          </cell>
        </row>
        <row r="1484">
          <cell r="A1484">
            <v>9</v>
          </cell>
          <cell r="B1484">
            <v>214</v>
          </cell>
          <cell r="C1484">
            <v>8002</v>
          </cell>
          <cell r="D1484">
            <v>970.75</v>
          </cell>
          <cell r="E1484">
            <v>24</v>
          </cell>
          <cell r="F1484">
            <v>56122</v>
          </cell>
          <cell r="G1484">
            <v>0</v>
          </cell>
          <cell r="H1484">
            <v>5</v>
          </cell>
          <cell r="I1484">
            <v>0</v>
          </cell>
          <cell r="J1484">
            <v>0</v>
          </cell>
          <cell r="K1484">
            <v>15881.2</v>
          </cell>
          <cell r="L1484">
            <v>0</v>
          </cell>
          <cell r="M1484">
            <v>15881.2</v>
          </cell>
          <cell r="N1484">
            <v>0</v>
          </cell>
          <cell r="O1484" t="str">
            <v>Взнос в фонд занятости и в другие соответствующие фонды</v>
          </cell>
        </row>
        <row r="1485">
          <cell r="A1485">
            <v>9</v>
          </cell>
          <cell r="B1485">
            <v>214</v>
          </cell>
          <cell r="C1485">
            <v>8104</v>
          </cell>
          <cell r="D1485">
            <v>970.75</v>
          </cell>
          <cell r="E1485">
            <v>24</v>
          </cell>
          <cell r="F1485">
            <v>56122</v>
          </cell>
          <cell r="G1485">
            <v>0</v>
          </cell>
          <cell r="H1485">
            <v>5</v>
          </cell>
          <cell r="I1485">
            <v>0</v>
          </cell>
          <cell r="J1485">
            <v>0</v>
          </cell>
          <cell r="K1485">
            <v>25645.7</v>
          </cell>
          <cell r="L1485">
            <v>0</v>
          </cell>
          <cell r="M1485">
            <v>25645.7</v>
          </cell>
          <cell r="N1485">
            <v>0</v>
          </cell>
          <cell r="O1485" t="str">
            <v>Взнос в фонд занятости и в другие соответствующие фонды</v>
          </cell>
        </row>
        <row r="1486">
          <cell r="A1486">
            <v>9</v>
          </cell>
          <cell r="B1486">
            <v>214</v>
          </cell>
          <cell r="C1486">
            <v>8137</v>
          </cell>
          <cell r="D1486">
            <v>970.75</v>
          </cell>
          <cell r="E1486">
            <v>24</v>
          </cell>
          <cell r="F1486">
            <v>56122</v>
          </cell>
          <cell r="G1486">
            <v>0</v>
          </cell>
          <cell r="H1486">
            <v>5</v>
          </cell>
          <cell r="I1486">
            <v>0</v>
          </cell>
          <cell r="J1486">
            <v>0</v>
          </cell>
          <cell r="K1486">
            <v>25830</v>
          </cell>
          <cell r="L1486">
            <v>0</v>
          </cell>
          <cell r="M1486">
            <v>25830</v>
          </cell>
          <cell r="N1486">
            <v>0</v>
          </cell>
          <cell r="O1486" t="str">
            <v>Взнос в фонд занятости и в другие соответствующие фонды</v>
          </cell>
        </row>
        <row r="1487">
          <cell r="A1487">
            <v>9</v>
          </cell>
          <cell r="B1487">
            <v>214</v>
          </cell>
          <cell r="C1487">
            <v>8298</v>
          </cell>
          <cell r="D1487">
            <v>970.75</v>
          </cell>
          <cell r="E1487">
            <v>24</v>
          </cell>
          <cell r="F1487">
            <v>56122</v>
          </cell>
          <cell r="G1487">
            <v>0</v>
          </cell>
          <cell r="H1487">
            <v>5</v>
          </cell>
          <cell r="I1487">
            <v>0</v>
          </cell>
          <cell r="J1487">
            <v>0</v>
          </cell>
          <cell r="K1487">
            <v>21347.040000000001</v>
          </cell>
          <cell r="L1487">
            <v>0</v>
          </cell>
          <cell r="M1487">
            <v>21347.040000000001</v>
          </cell>
          <cell r="N1487">
            <v>0</v>
          </cell>
          <cell r="O1487" t="str">
            <v>Взнос в фонд занятости и в другие соответствующие фонды</v>
          </cell>
        </row>
        <row r="1488">
          <cell r="A1488">
            <v>9</v>
          </cell>
          <cell r="B1488">
            <v>214</v>
          </cell>
          <cell r="C1488">
            <v>8533</v>
          </cell>
          <cell r="D1488">
            <v>970.75</v>
          </cell>
          <cell r="E1488">
            <v>24</v>
          </cell>
          <cell r="F1488">
            <v>56122</v>
          </cell>
          <cell r="G1488">
            <v>0</v>
          </cell>
          <cell r="H1488">
            <v>5</v>
          </cell>
          <cell r="I1488">
            <v>0</v>
          </cell>
          <cell r="J1488">
            <v>0</v>
          </cell>
          <cell r="K1488">
            <v>16314</v>
          </cell>
          <cell r="L1488">
            <v>0</v>
          </cell>
          <cell r="M1488">
            <v>16314</v>
          </cell>
          <cell r="N1488">
            <v>0</v>
          </cell>
          <cell r="O1488" t="str">
            <v>Взнос в фонд занятости и в другие соответствующие фонды</v>
          </cell>
        </row>
        <row r="1489">
          <cell r="A1489">
            <v>9</v>
          </cell>
          <cell r="B1489">
            <v>214</v>
          </cell>
          <cell r="C1489">
            <v>8659</v>
          </cell>
          <cell r="D1489">
            <v>970.75</v>
          </cell>
          <cell r="E1489">
            <v>24</v>
          </cell>
          <cell r="F1489">
            <v>56122</v>
          </cell>
          <cell r="G1489">
            <v>0</v>
          </cell>
          <cell r="H1489">
            <v>5</v>
          </cell>
          <cell r="I1489">
            <v>0</v>
          </cell>
          <cell r="J1489">
            <v>0</v>
          </cell>
          <cell r="K1489">
            <v>28747</v>
          </cell>
          <cell r="L1489">
            <v>0</v>
          </cell>
          <cell r="M1489">
            <v>28747</v>
          </cell>
          <cell r="N1489">
            <v>0</v>
          </cell>
          <cell r="O1489" t="str">
            <v>Взнос в фонд занятости и в другие соответствующие фонды</v>
          </cell>
        </row>
        <row r="1490">
          <cell r="A1490">
            <v>9</v>
          </cell>
          <cell r="B1490">
            <v>214</v>
          </cell>
          <cell r="C1490">
            <v>3563</v>
          </cell>
          <cell r="D1490">
            <v>970.76</v>
          </cell>
          <cell r="E1490">
            <v>24</v>
          </cell>
          <cell r="F1490">
            <v>55995.02</v>
          </cell>
          <cell r="G1490">
            <v>0</v>
          </cell>
          <cell r="H1490">
            <v>5</v>
          </cell>
          <cell r="I1490">
            <v>0</v>
          </cell>
          <cell r="J1490">
            <v>0</v>
          </cell>
          <cell r="K1490">
            <v>124427</v>
          </cell>
          <cell r="L1490">
            <v>0</v>
          </cell>
          <cell r="M1490">
            <v>124427</v>
          </cell>
          <cell r="N1490">
            <v>0</v>
          </cell>
          <cell r="O1490" t="str">
            <v>Отчисления на содержание аппарата Правления</v>
          </cell>
        </row>
        <row r="1491">
          <cell r="A1491">
            <v>9</v>
          </cell>
          <cell r="B1491">
            <v>214</v>
          </cell>
          <cell r="C1491">
            <v>5996</v>
          </cell>
          <cell r="D1491">
            <v>970.76</v>
          </cell>
          <cell r="E1491">
            <v>24</v>
          </cell>
          <cell r="F1491">
            <v>55995.02</v>
          </cell>
          <cell r="G1491">
            <v>0</v>
          </cell>
          <cell r="H1491">
            <v>5</v>
          </cell>
          <cell r="I1491">
            <v>0</v>
          </cell>
          <cell r="J1491">
            <v>0</v>
          </cell>
          <cell r="K1491">
            <v>105878</v>
          </cell>
          <cell r="L1491">
            <v>0</v>
          </cell>
          <cell r="M1491">
            <v>105878</v>
          </cell>
          <cell r="N1491">
            <v>0</v>
          </cell>
          <cell r="O1491" t="str">
            <v>Отчисления на содержание аппарата Правления</v>
          </cell>
        </row>
        <row r="1492">
          <cell r="A1492">
            <v>9</v>
          </cell>
          <cell r="B1492">
            <v>214</v>
          </cell>
          <cell r="C1492">
            <v>7783</v>
          </cell>
          <cell r="D1492">
            <v>970.76</v>
          </cell>
          <cell r="E1492">
            <v>24</v>
          </cell>
          <cell r="F1492">
            <v>55995.02</v>
          </cell>
          <cell r="G1492">
            <v>0</v>
          </cell>
          <cell r="H1492">
            <v>5</v>
          </cell>
          <cell r="I1492">
            <v>0</v>
          </cell>
          <cell r="J1492">
            <v>0</v>
          </cell>
          <cell r="K1492">
            <v>95058.48</v>
          </cell>
          <cell r="L1492">
            <v>0</v>
          </cell>
          <cell r="M1492">
            <v>95058.48</v>
          </cell>
          <cell r="N1492">
            <v>0</v>
          </cell>
          <cell r="O1492" t="str">
            <v>Отчисления на содержание аппарата Правления</v>
          </cell>
        </row>
        <row r="1493">
          <cell r="A1493">
            <v>9</v>
          </cell>
          <cell r="B1493">
            <v>214</v>
          </cell>
          <cell r="C1493">
            <v>7845</v>
          </cell>
          <cell r="D1493">
            <v>970.76</v>
          </cell>
          <cell r="E1493">
            <v>24</v>
          </cell>
          <cell r="F1493">
            <v>55995.02</v>
          </cell>
          <cell r="G1493">
            <v>0</v>
          </cell>
          <cell r="H1493">
            <v>5</v>
          </cell>
          <cell r="I1493">
            <v>0</v>
          </cell>
          <cell r="J1493">
            <v>0</v>
          </cell>
          <cell r="K1493">
            <v>87147.98</v>
          </cell>
          <cell r="L1493">
            <v>0</v>
          </cell>
          <cell r="M1493">
            <v>87147.98</v>
          </cell>
          <cell r="N1493">
            <v>0</v>
          </cell>
          <cell r="O1493" t="str">
            <v>Отчисления на содержание аппарата Правления</v>
          </cell>
        </row>
        <row r="1494">
          <cell r="A1494">
            <v>9</v>
          </cell>
          <cell r="B1494">
            <v>214</v>
          </cell>
          <cell r="C1494">
            <v>7948</v>
          </cell>
          <cell r="D1494">
            <v>970.76</v>
          </cell>
          <cell r="E1494">
            <v>24</v>
          </cell>
          <cell r="F1494">
            <v>55995.02</v>
          </cell>
          <cell r="G1494">
            <v>0</v>
          </cell>
          <cell r="H1494">
            <v>5</v>
          </cell>
          <cell r="I1494">
            <v>0</v>
          </cell>
          <cell r="J1494">
            <v>0</v>
          </cell>
          <cell r="K1494">
            <v>84210.53</v>
          </cell>
          <cell r="L1494">
            <v>0</v>
          </cell>
          <cell r="M1494">
            <v>84210.53</v>
          </cell>
          <cell r="N1494">
            <v>0</v>
          </cell>
          <cell r="O1494" t="str">
            <v>Отчисления на содержание аппарата Правления</v>
          </cell>
        </row>
        <row r="1495">
          <cell r="A1495">
            <v>9</v>
          </cell>
          <cell r="B1495">
            <v>214</v>
          </cell>
          <cell r="C1495">
            <v>8002</v>
          </cell>
          <cell r="D1495">
            <v>970.76</v>
          </cell>
          <cell r="E1495">
            <v>24</v>
          </cell>
          <cell r="F1495">
            <v>55995.02</v>
          </cell>
          <cell r="G1495">
            <v>0</v>
          </cell>
          <cell r="H1495">
            <v>5</v>
          </cell>
          <cell r="I1495">
            <v>0</v>
          </cell>
          <cell r="J1495">
            <v>0</v>
          </cell>
          <cell r="K1495">
            <v>65136.61</v>
          </cell>
          <cell r="L1495">
            <v>0</v>
          </cell>
          <cell r="M1495">
            <v>65136.61</v>
          </cell>
          <cell r="N1495">
            <v>0</v>
          </cell>
          <cell r="O1495" t="str">
            <v>Отчисления на содержание аппарата Правления</v>
          </cell>
        </row>
        <row r="1496">
          <cell r="A1496">
            <v>9</v>
          </cell>
          <cell r="B1496">
            <v>214</v>
          </cell>
          <cell r="C1496">
            <v>8104</v>
          </cell>
          <cell r="D1496">
            <v>970.76</v>
          </cell>
          <cell r="E1496">
            <v>24</v>
          </cell>
          <cell r="F1496">
            <v>55995.02</v>
          </cell>
          <cell r="G1496">
            <v>0</v>
          </cell>
          <cell r="H1496">
            <v>5</v>
          </cell>
          <cell r="I1496">
            <v>0</v>
          </cell>
          <cell r="J1496">
            <v>0</v>
          </cell>
          <cell r="K1496">
            <v>71070.539999999994</v>
          </cell>
          <cell r="L1496">
            <v>0</v>
          </cell>
          <cell r="M1496">
            <v>71070.539999999994</v>
          </cell>
          <cell r="N1496">
            <v>0</v>
          </cell>
          <cell r="O1496" t="str">
            <v>Отчисления на содержание аппарата Правления</v>
          </cell>
        </row>
        <row r="1497">
          <cell r="A1497">
            <v>9</v>
          </cell>
          <cell r="B1497">
            <v>214</v>
          </cell>
          <cell r="C1497">
            <v>8137</v>
          </cell>
          <cell r="D1497">
            <v>970.76</v>
          </cell>
          <cell r="E1497">
            <v>24</v>
          </cell>
          <cell r="F1497">
            <v>55995.02</v>
          </cell>
          <cell r="G1497">
            <v>0</v>
          </cell>
          <cell r="H1497">
            <v>5</v>
          </cell>
          <cell r="I1497">
            <v>0</v>
          </cell>
          <cell r="J1497">
            <v>0</v>
          </cell>
          <cell r="K1497">
            <v>64453</v>
          </cell>
          <cell r="L1497">
            <v>0</v>
          </cell>
          <cell r="M1497">
            <v>64453</v>
          </cell>
          <cell r="N1497">
            <v>0</v>
          </cell>
          <cell r="O1497" t="str">
            <v>Отчисления на содержание аппарата Правления</v>
          </cell>
        </row>
        <row r="1498">
          <cell r="A1498">
            <v>9</v>
          </cell>
          <cell r="B1498">
            <v>214</v>
          </cell>
          <cell r="C1498">
            <v>8298</v>
          </cell>
          <cell r="D1498">
            <v>970.76</v>
          </cell>
          <cell r="E1498">
            <v>24</v>
          </cell>
          <cell r="F1498">
            <v>55995.02</v>
          </cell>
          <cell r="G1498">
            <v>0</v>
          </cell>
          <cell r="H1498">
            <v>5</v>
          </cell>
          <cell r="I1498">
            <v>0</v>
          </cell>
          <cell r="J1498">
            <v>0</v>
          </cell>
          <cell r="K1498">
            <v>79611.97</v>
          </cell>
          <cell r="L1498">
            <v>0</v>
          </cell>
          <cell r="M1498">
            <v>79611.97</v>
          </cell>
          <cell r="N1498">
            <v>0</v>
          </cell>
          <cell r="O1498" t="str">
            <v>Отчисления на содержание аппарата Правления</v>
          </cell>
        </row>
        <row r="1499">
          <cell r="A1499">
            <v>9</v>
          </cell>
          <cell r="B1499">
            <v>214</v>
          </cell>
          <cell r="C1499">
            <v>8533</v>
          </cell>
          <cell r="D1499">
            <v>970.76</v>
          </cell>
          <cell r="E1499">
            <v>24</v>
          </cell>
          <cell r="F1499">
            <v>55995.02</v>
          </cell>
          <cell r="G1499">
            <v>0</v>
          </cell>
          <cell r="H1499">
            <v>5</v>
          </cell>
          <cell r="I1499">
            <v>0</v>
          </cell>
          <cell r="J1499">
            <v>0</v>
          </cell>
          <cell r="K1499">
            <v>24099.52</v>
          </cell>
          <cell r="L1499">
            <v>0</v>
          </cell>
          <cell r="M1499">
            <v>24099.52</v>
          </cell>
          <cell r="N1499">
            <v>0</v>
          </cell>
          <cell r="O1499" t="str">
            <v>Отчисления на содержание аппарата Правления</v>
          </cell>
        </row>
        <row r="1500">
          <cell r="A1500">
            <v>9</v>
          </cell>
          <cell r="B1500">
            <v>214</v>
          </cell>
          <cell r="C1500">
            <v>8659</v>
          </cell>
          <cell r="D1500">
            <v>970.76</v>
          </cell>
          <cell r="E1500">
            <v>24</v>
          </cell>
          <cell r="F1500">
            <v>55995.02</v>
          </cell>
          <cell r="G1500">
            <v>0</v>
          </cell>
          <cell r="H1500">
            <v>5</v>
          </cell>
          <cell r="I1500">
            <v>0</v>
          </cell>
          <cell r="J1500">
            <v>0</v>
          </cell>
          <cell r="K1500">
            <v>48357</v>
          </cell>
          <cell r="L1500">
            <v>0</v>
          </cell>
          <cell r="M1500">
            <v>48357</v>
          </cell>
          <cell r="N1500">
            <v>0</v>
          </cell>
          <cell r="O1500" t="str">
            <v>Отчисления на содержание аппарата Правления</v>
          </cell>
        </row>
        <row r="1501">
          <cell r="A1501">
            <v>9</v>
          </cell>
          <cell r="B1501">
            <v>214</v>
          </cell>
          <cell r="C1501">
            <v>214</v>
          </cell>
          <cell r="D1501">
            <v>970.78</v>
          </cell>
          <cell r="E1501">
            <v>24</v>
          </cell>
          <cell r="F1501">
            <v>56902.01</v>
          </cell>
          <cell r="G1501">
            <v>0</v>
          </cell>
          <cell r="H1501">
            <v>5</v>
          </cell>
          <cell r="I1501">
            <v>0</v>
          </cell>
          <cell r="J1501">
            <v>0</v>
          </cell>
          <cell r="K1501">
            <v>18565</v>
          </cell>
          <cell r="L1501">
            <v>8057</v>
          </cell>
          <cell r="M1501">
            <v>10508</v>
          </cell>
          <cell r="N1501">
            <v>0</v>
          </cell>
          <cell r="O1501" t="str">
            <v>Отчисления 6% от чистой прибыли на развитие инфраструктуры</v>
          </cell>
        </row>
        <row r="1502">
          <cell r="A1502">
            <v>9</v>
          </cell>
          <cell r="B1502">
            <v>214</v>
          </cell>
          <cell r="C1502">
            <v>3563</v>
          </cell>
          <cell r="D1502">
            <v>970.78</v>
          </cell>
          <cell r="E1502">
            <v>24</v>
          </cell>
          <cell r="F1502">
            <v>56902.01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71810</v>
          </cell>
          <cell r="L1502">
            <v>0</v>
          </cell>
          <cell r="M1502">
            <v>71810</v>
          </cell>
          <cell r="N1502">
            <v>0</v>
          </cell>
          <cell r="O1502" t="str">
            <v>Отчисления 6% от чистой прибыли на развитие инфраструктуры</v>
          </cell>
        </row>
        <row r="1503">
          <cell r="A1503">
            <v>9</v>
          </cell>
          <cell r="B1503">
            <v>214</v>
          </cell>
          <cell r="C1503">
            <v>5996</v>
          </cell>
          <cell r="D1503">
            <v>970.78</v>
          </cell>
          <cell r="E1503">
            <v>24</v>
          </cell>
          <cell r="F1503">
            <v>56902.01</v>
          </cell>
          <cell r="G1503">
            <v>0</v>
          </cell>
          <cell r="H1503">
            <v>5</v>
          </cell>
          <cell r="I1503">
            <v>0</v>
          </cell>
          <cell r="J1503">
            <v>0</v>
          </cell>
          <cell r="K1503">
            <v>8261.01</v>
          </cell>
          <cell r="L1503">
            <v>5474.15</v>
          </cell>
          <cell r="M1503">
            <v>2786.86</v>
          </cell>
          <cell r="N1503">
            <v>0</v>
          </cell>
          <cell r="O1503" t="str">
            <v>Отчисления 6% от чистой прибыли на развитие инфраструктуры</v>
          </cell>
        </row>
        <row r="1504">
          <cell r="A1504">
            <v>9</v>
          </cell>
          <cell r="B1504">
            <v>214</v>
          </cell>
          <cell r="C1504">
            <v>7783</v>
          </cell>
          <cell r="D1504">
            <v>970.78</v>
          </cell>
          <cell r="E1504">
            <v>24</v>
          </cell>
          <cell r="F1504">
            <v>56902.01</v>
          </cell>
          <cell r="G1504">
            <v>0</v>
          </cell>
          <cell r="H1504">
            <v>5</v>
          </cell>
          <cell r="I1504">
            <v>0</v>
          </cell>
          <cell r="J1504">
            <v>0</v>
          </cell>
          <cell r="K1504">
            <v>48818.98</v>
          </cell>
          <cell r="L1504">
            <v>0</v>
          </cell>
          <cell r="M1504">
            <v>48818.98</v>
          </cell>
          <cell r="N1504">
            <v>0</v>
          </cell>
          <cell r="O1504" t="str">
            <v>Отчисления 6% от чистой прибыли на развитие инфраструктуры</v>
          </cell>
        </row>
        <row r="1505">
          <cell r="A1505">
            <v>9</v>
          </cell>
          <cell r="B1505">
            <v>214</v>
          </cell>
          <cell r="C1505">
            <v>7845</v>
          </cell>
          <cell r="D1505">
            <v>970.78</v>
          </cell>
          <cell r="E1505">
            <v>24</v>
          </cell>
          <cell r="F1505">
            <v>56902.01</v>
          </cell>
          <cell r="G1505">
            <v>0</v>
          </cell>
          <cell r="H1505">
            <v>5</v>
          </cell>
          <cell r="I1505">
            <v>0</v>
          </cell>
          <cell r="J1505">
            <v>0</v>
          </cell>
          <cell r="K1505">
            <v>59008.18</v>
          </cell>
          <cell r="L1505">
            <v>29474.240000000002</v>
          </cell>
          <cell r="M1505">
            <v>29533.94</v>
          </cell>
          <cell r="N1505">
            <v>0</v>
          </cell>
          <cell r="O1505" t="str">
            <v>Отчисления 6% от чистой прибыли на развитие инфраструктуры</v>
          </cell>
        </row>
        <row r="1506">
          <cell r="A1506">
            <v>9</v>
          </cell>
          <cell r="B1506">
            <v>214</v>
          </cell>
          <cell r="C1506">
            <v>7948</v>
          </cell>
          <cell r="D1506">
            <v>970.78</v>
          </cell>
          <cell r="E1506">
            <v>24</v>
          </cell>
          <cell r="F1506">
            <v>56902.01</v>
          </cell>
          <cell r="G1506">
            <v>0</v>
          </cell>
          <cell r="H1506">
            <v>5</v>
          </cell>
          <cell r="I1506">
            <v>0</v>
          </cell>
          <cell r="J1506">
            <v>0</v>
          </cell>
          <cell r="K1506">
            <v>39906.68</v>
          </cell>
          <cell r="L1506">
            <v>0</v>
          </cell>
          <cell r="M1506">
            <v>39906.68</v>
          </cell>
          <cell r="N1506">
            <v>0</v>
          </cell>
          <cell r="O1506" t="str">
            <v>Отчисления 6% от чистой прибыли на развитие инфраструктуры</v>
          </cell>
        </row>
        <row r="1507">
          <cell r="A1507">
            <v>9</v>
          </cell>
          <cell r="B1507">
            <v>214</v>
          </cell>
          <cell r="C1507">
            <v>8002</v>
          </cell>
          <cell r="D1507">
            <v>970.78</v>
          </cell>
          <cell r="E1507">
            <v>24</v>
          </cell>
          <cell r="F1507">
            <v>56902.01</v>
          </cell>
          <cell r="G1507">
            <v>0</v>
          </cell>
          <cell r="H1507">
            <v>5</v>
          </cell>
          <cell r="I1507">
            <v>0</v>
          </cell>
          <cell r="J1507">
            <v>0</v>
          </cell>
          <cell r="K1507">
            <v>43771</v>
          </cell>
          <cell r="L1507">
            <v>0</v>
          </cell>
          <cell r="M1507">
            <v>43771</v>
          </cell>
          <cell r="N1507">
            <v>0</v>
          </cell>
          <cell r="O1507" t="str">
            <v>Отчисления 6% от чистой прибыли на развитие инфраструктуры</v>
          </cell>
        </row>
        <row r="1508">
          <cell r="A1508">
            <v>9</v>
          </cell>
          <cell r="B1508">
            <v>214</v>
          </cell>
          <cell r="C1508">
            <v>8104</v>
          </cell>
          <cell r="D1508">
            <v>970.78</v>
          </cell>
          <cell r="E1508">
            <v>24</v>
          </cell>
          <cell r="F1508">
            <v>56902.01</v>
          </cell>
          <cell r="G1508">
            <v>0</v>
          </cell>
          <cell r="H1508">
            <v>5</v>
          </cell>
          <cell r="I1508">
            <v>0</v>
          </cell>
          <cell r="J1508">
            <v>0</v>
          </cell>
          <cell r="K1508">
            <v>28018.31</v>
          </cell>
          <cell r="L1508">
            <v>13672.92</v>
          </cell>
          <cell r="M1508">
            <v>14345.39</v>
          </cell>
          <cell r="N1508">
            <v>0</v>
          </cell>
          <cell r="O1508" t="str">
            <v>Отчисления 6% от чистой прибыли на развитие инфраструктуры</v>
          </cell>
        </row>
        <row r="1509">
          <cell r="A1509">
            <v>9</v>
          </cell>
          <cell r="B1509">
            <v>214</v>
          </cell>
          <cell r="C1509">
            <v>8137</v>
          </cell>
          <cell r="D1509">
            <v>970.78</v>
          </cell>
          <cell r="E1509">
            <v>24</v>
          </cell>
          <cell r="F1509">
            <v>56902.01</v>
          </cell>
          <cell r="G1509">
            <v>0</v>
          </cell>
          <cell r="H1509">
            <v>5</v>
          </cell>
          <cell r="I1509">
            <v>0</v>
          </cell>
          <cell r="J1509">
            <v>0</v>
          </cell>
          <cell r="K1509">
            <v>4659</v>
          </cell>
          <cell r="L1509">
            <v>0</v>
          </cell>
          <cell r="M1509">
            <v>4659</v>
          </cell>
          <cell r="N1509">
            <v>0</v>
          </cell>
          <cell r="O1509" t="str">
            <v>Отчисления 6% от чистой прибыли на развитие инфраструктуры</v>
          </cell>
        </row>
        <row r="1510">
          <cell r="A1510">
            <v>9</v>
          </cell>
          <cell r="B1510">
            <v>214</v>
          </cell>
          <cell r="C1510">
            <v>8298</v>
          </cell>
          <cell r="D1510">
            <v>970.78</v>
          </cell>
          <cell r="E1510">
            <v>24</v>
          </cell>
          <cell r="F1510">
            <v>56902.01</v>
          </cell>
          <cell r="G1510">
            <v>0</v>
          </cell>
          <cell r="H1510">
            <v>5</v>
          </cell>
          <cell r="I1510">
            <v>0</v>
          </cell>
          <cell r="J1510">
            <v>0</v>
          </cell>
          <cell r="K1510">
            <v>22670.21</v>
          </cell>
          <cell r="L1510">
            <v>8517.43</v>
          </cell>
          <cell r="M1510">
            <v>14152.78</v>
          </cell>
          <cell r="N1510">
            <v>0</v>
          </cell>
          <cell r="O1510" t="str">
            <v>Отчисления 6% от чистой прибыли на развитие инфраструктуры</v>
          </cell>
        </row>
        <row r="1511">
          <cell r="A1511">
            <v>9</v>
          </cell>
          <cell r="B1511">
            <v>214</v>
          </cell>
          <cell r="C1511">
            <v>8533</v>
          </cell>
          <cell r="D1511">
            <v>970.78</v>
          </cell>
          <cell r="E1511">
            <v>24</v>
          </cell>
          <cell r="F1511">
            <v>56902.01</v>
          </cell>
          <cell r="G1511">
            <v>0</v>
          </cell>
          <cell r="H1511">
            <v>5</v>
          </cell>
          <cell r="I1511">
            <v>0</v>
          </cell>
          <cell r="J1511">
            <v>0</v>
          </cell>
          <cell r="K1511">
            <v>5625.15</v>
          </cell>
          <cell r="L1511">
            <v>2612.63</v>
          </cell>
          <cell r="M1511">
            <v>3012.52</v>
          </cell>
          <cell r="N1511">
            <v>0</v>
          </cell>
          <cell r="O1511" t="str">
            <v>Отчисления 6% от чистой прибыли на развитие инфраструктуры</v>
          </cell>
        </row>
        <row r="1512">
          <cell r="A1512">
            <v>9</v>
          </cell>
          <cell r="B1512">
            <v>214</v>
          </cell>
          <cell r="C1512">
            <v>8659</v>
          </cell>
          <cell r="D1512">
            <v>970.78</v>
          </cell>
          <cell r="E1512">
            <v>24</v>
          </cell>
          <cell r="F1512">
            <v>56902.01</v>
          </cell>
          <cell r="G1512">
            <v>0</v>
          </cell>
          <cell r="H1512">
            <v>5</v>
          </cell>
          <cell r="I1512">
            <v>0</v>
          </cell>
          <cell r="J1512">
            <v>0</v>
          </cell>
          <cell r="K1512">
            <v>3776</v>
          </cell>
          <cell r="L1512">
            <v>2924</v>
          </cell>
          <cell r="M1512">
            <v>852</v>
          </cell>
          <cell r="N1512">
            <v>0</v>
          </cell>
          <cell r="O1512" t="str">
            <v>Отчисления 6% от чистой прибыли на развитие инфраструктуры</v>
          </cell>
        </row>
        <row r="1513">
          <cell r="A1513">
            <v>9</v>
          </cell>
          <cell r="B1513">
            <v>214</v>
          </cell>
          <cell r="C1513">
            <v>7783</v>
          </cell>
          <cell r="D1513">
            <v>970.79</v>
          </cell>
          <cell r="E1513">
            <v>24</v>
          </cell>
          <cell r="F1513">
            <v>56902.02</v>
          </cell>
          <cell r="G1513">
            <v>0</v>
          </cell>
          <cell r="H1513">
            <v>5</v>
          </cell>
          <cell r="I1513">
            <v>0</v>
          </cell>
          <cell r="J1513">
            <v>0</v>
          </cell>
          <cell r="K1513">
            <v>4068.24</v>
          </cell>
          <cell r="L1513">
            <v>0</v>
          </cell>
          <cell r="M1513">
            <v>4068.24</v>
          </cell>
          <cell r="N1513">
            <v>0</v>
          </cell>
          <cell r="O1513" t="str">
            <v>Местные налоги с прибыли банка (на уборку)</v>
          </cell>
        </row>
        <row r="1514">
          <cell r="A1514">
            <v>9</v>
          </cell>
          <cell r="B1514">
            <v>214</v>
          </cell>
          <cell r="C1514">
            <v>7845</v>
          </cell>
          <cell r="D1514">
            <v>970.79</v>
          </cell>
          <cell r="E1514">
            <v>24</v>
          </cell>
          <cell r="F1514">
            <v>56902.02</v>
          </cell>
          <cell r="G1514">
            <v>0</v>
          </cell>
          <cell r="H1514">
            <v>5</v>
          </cell>
          <cell r="I1514">
            <v>0</v>
          </cell>
          <cell r="J1514">
            <v>0</v>
          </cell>
          <cell r="K1514">
            <v>2461.16</v>
          </cell>
          <cell r="L1514">
            <v>0</v>
          </cell>
          <cell r="M1514">
            <v>2461.16</v>
          </cell>
          <cell r="N1514">
            <v>0</v>
          </cell>
          <cell r="O1514" t="str">
            <v>Местные налоги с прибыли банка (на уборку)</v>
          </cell>
        </row>
        <row r="1515">
          <cell r="A1515">
            <v>9</v>
          </cell>
          <cell r="B1515">
            <v>214</v>
          </cell>
          <cell r="C1515">
            <v>8659</v>
          </cell>
          <cell r="D1515">
            <v>970.79</v>
          </cell>
          <cell r="E1515">
            <v>24</v>
          </cell>
          <cell r="F1515">
            <v>56902.02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2678</v>
          </cell>
          <cell r="L1515">
            <v>974</v>
          </cell>
          <cell r="M1515">
            <v>1704</v>
          </cell>
          <cell r="N1515">
            <v>0</v>
          </cell>
          <cell r="O1515" t="str">
            <v>Местные налоги с прибыли банка (на уборку)</v>
          </cell>
        </row>
        <row r="1516">
          <cell r="A1516">
            <v>9</v>
          </cell>
          <cell r="B1516">
            <v>214</v>
          </cell>
          <cell r="C1516">
            <v>3563</v>
          </cell>
          <cell r="D1516">
            <v>980</v>
          </cell>
          <cell r="E1516">
            <v>24</v>
          </cell>
          <cell r="F1516">
            <v>31206</v>
          </cell>
          <cell r="G1516">
            <v>0</v>
          </cell>
          <cell r="H1516">
            <v>3</v>
          </cell>
          <cell r="I1516">
            <v>0</v>
          </cell>
          <cell r="J1516">
            <v>179968.73</v>
          </cell>
          <cell r="K1516">
            <v>179968.73</v>
          </cell>
          <cell r="L1516">
            <v>0</v>
          </cell>
          <cell r="M1516">
            <v>0</v>
          </cell>
          <cell r="N1516">
            <v>0</v>
          </cell>
          <cell r="O1516" t="str">
            <v>Чистая прибыль (убытки) за год</v>
          </cell>
        </row>
        <row r="1517">
          <cell r="A1517">
            <v>9</v>
          </cell>
          <cell r="B1517">
            <v>214</v>
          </cell>
          <cell r="C1517">
            <v>5996</v>
          </cell>
          <cell r="D1517">
            <v>980</v>
          </cell>
          <cell r="E1517">
            <v>24</v>
          </cell>
          <cell r="F1517">
            <v>31206</v>
          </cell>
          <cell r="G1517">
            <v>0</v>
          </cell>
          <cell r="H1517">
            <v>3</v>
          </cell>
          <cell r="I1517">
            <v>0</v>
          </cell>
          <cell r="J1517">
            <v>80816.600000000006</v>
          </cell>
          <cell r="K1517">
            <v>80816.600000000006</v>
          </cell>
          <cell r="L1517">
            <v>0</v>
          </cell>
          <cell r="M1517">
            <v>0</v>
          </cell>
          <cell r="N1517">
            <v>0</v>
          </cell>
          <cell r="O1517" t="str">
            <v>Чистая прибыль (убытки) за год</v>
          </cell>
        </row>
        <row r="1518">
          <cell r="A1518">
            <v>9</v>
          </cell>
          <cell r="B1518">
            <v>214</v>
          </cell>
          <cell r="C1518">
            <v>7783</v>
          </cell>
          <cell r="D1518">
            <v>980</v>
          </cell>
          <cell r="E1518">
            <v>24</v>
          </cell>
          <cell r="F1518">
            <v>31206</v>
          </cell>
          <cell r="G1518">
            <v>0</v>
          </cell>
          <cell r="H1518">
            <v>3</v>
          </cell>
          <cell r="I1518">
            <v>0</v>
          </cell>
          <cell r="J1518">
            <v>40445.620000000003</v>
          </cell>
          <cell r="K1518">
            <v>40445.620000000003</v>
          </cell>
          <cell r="L1518">
            <v>0</v>
          </cell>
          <cell r="M1518">
            <v>0</v>
          </cell>
          <cell r="N1518">
            <v>0</v>
          </cell>
          <cell r="O1518" t="str">
            <v>Чистая прибыль (убытки) за год</v>
          </cell>
        </row>
        <row r="1519">
          <cell r="A1519">
            <v>9</v>
          </cell>
          <cell r="B1519">
            <v>214</v>
          </cell>
          <cell r="C1519">
            <v>7845</v>
          </cell>
          <cell r="D1519">
            <v>980</v>
          </cell>
          <cell r="E1519">
            <v>24</v>
          </cell>
          <cell r="F1519">
            <v>31206</v>
          </cell>
          <cell r="G1519">
            <v>0</v>
          </cell>
          <cell r="H1519">
            <v>3</v>
          </cell>
          <cell r="I1519">
            <v>0</v>
          </cell>
          <cell r="J1519">
            <v>97690.87</v>
          </cell>
          <cell r="K1519">
            <v>97690.87</v>
          </cell>
          <cell r="L1519">
            <v>0</v>
          </cell>
          <cell r="M1519">
            <v>0</v>
          </cell>
          <cell r="N1519">
            <v>0</v>
          </cell>
          <cell r="O1519" t="str">
            <v>Чистая прибыль (убытки) за год</v>
          </cell>
        </row>
        <row r="1520">
          <cell r="A1520">
            <v>9</v>
          </cell>
          <cell r="B1520">
            <v>214</v>
          </cell>
          <cell r="C1520">
            <v>7948</v>
          </cell>
          <cell r="D1520">
            <v>980</v>
          </cell>
          <cell r="E1520">
            <v>24</v>
          </cell>
          <cell r="F1520">
            <v>31206</v>
          </cell>
          <cell r="G1520">
            <v>0</v>
          </cell>
          <cell r="H1520">
            <v>3</v>
          </cell>
          <cell r="I1520">
            <v>0</v>
          </cell>
          <cell r="J1520">
            <v>78115.460000000006</v>
          </cell>
          <cell r="K1520">
            <v>78115.460000000006</v>
          </cell>
          <cell r="L1520">
            <v>0</v>
          </cell>
          <cell r="M1520">
            <v>0</v>
          </cell>
          <cell r="N1520">
            <v>0</v>
          </cell>
          <cell r="O1520" t="str">
            <v>Чистая прибыль (убытки) за год</v>
          </cell>
        </row>
        <row r="1521">
          <cell r="A1521">
            <v>9</v>
          </cell>
          <cell r="B1521">
            <v>214</v>
          </cell>
          <cell r="C1521">
            <v>8002</v>
          </cell>
          <cell r="D1521">
            <v>980</v>
          </cell>
          <cell r="E1521">
            <v>24</v>
          </cell>
          <cell r="F1521">
            <v>31206</v>
          </cell>
          <cell r="G1521">
            <v>0</v>
          </cell>
          <cell r="H1521">
            <v>3</v>
          </cell>
          <cell r="I1521">
            <v>0</v>
          </cell>
          <cell r="J1521">
            <v>312769.74</v>
          </cell>
          <cell r="K1521">
            <v>312769.74</v>
          </cell>
          <cell r="L1521">
            <v>0</v>
          </cell>
          <cell r="M1521">
            <v>0</v>
          </cell>
          <cell r="N1521">
            <v>0</v>
          </cell>
          <cell r="O1521" t="str">
            <v>Чистая прибыль (убытки) за год</v>
          </cell>
        </row>
        <row r="1522">
          <cell r="A1522">
            <v>9</v>
          </cell>
          <cell r="B1522">
            <v>214</v>
          </cell>
          <cell r="C1522">
            <v>8104</v>
          </cell>
          <cell r="D1522">
            <v>980</v>
          </cell>
          <cell r="E1522">
            <v>24</v>
          </cell>
          <cell r="F1522">
            <v>31206</v>
          </cell>
          <cell r="G1522">
            <v>0</v>
          </cell>
          <cell r="H1522">
            <v>3</v>
          </cell>
          <cell r="I1522">
            <v>0</v>
          </cell>
          <cell r="J1522">
            <v>325379.43</v>
          </cell>
          <cell r="K1522">
            <v>325379.43</v>
          </cell>
          <cell r="L1522">
            <v>0</v>
          </cell>
          <cell r="M1522">
            <v>0</v>
          </cell>
          <cell r="N1522">
            <v>0</v>
          </cell>
          <cell r="O1522" t="str">
            <v>Чистая прибыль (убытки) за год</v>
          </cell>
        </row>
        <row r="1523">
          <cell r="A1523">
            <v>9</v>
          </cell>
          <cell r="B1523">
            <v>214</v>
          </cell>
          <cell r="C1523">
            <v>8137</v>
          </cell>
          <cell r="D1523">
            <v>980</v>
          </cell>
          <cell r="E1523">
            <v>24</v>
          </cell>
          <cell r="F1523">
            <v>31206</v>
          </cell>
          <cell r="G1523">
            <v>0</v>
          </cell>
          <cell r="H1523">
            <v>3</v>
          </cell>
          <cell r="I1523">
            <v>0</v>
          </cell>
          <cell r="J1523">
            <v>2324.86</v>
          </cell>
          <cell r="K1523">
            <v>2324.86</v>
          </cell>
          <cell r="L1523">
            <v>0</v>
          </cell>
          <cell r="M1523">
            <v>0</v>
          </cell>
          <cell r="N1523">
            <v>0</v>
          </cell>
          <cell r="O1523" t="str">
            <v>Чистая прибыль (убытки) за год</v>
          </cell>
        </row>
        <row r="1524">
          <cell r="A1524">
            <v>9</v>
          </cell>
          <cell r="B1524">
            <v>214</v>
          </cell>
          <cell r="C1524">
            <v>8298</v>
          </cell>
          <cell r="D1524">
            <v>980</v>
          </cell>
          <cell r="E1524">
            <v>24</v>
          </cell>
          <cell r="F1524">
            <v>31206</v>
          </cell>
          <cell r="G1524">
            <v>0</v>
          </cell>
          <cell r="H1524">
            <v>3</v>
          </cell>
          <cell r="I1524">
            <v>0</v>
          </cell>
          <cell r="J1524">
            <v>57608.52</v>
          </cell>
          <cell r="K1524">
            <v>57608.52</v>
          </cell>
          <cell r="L1524">
            <v>0</v>
          </cell>
          <cell r="M1524">
            <v>0</v>
          </cell>
          <cell r="N1524">
            <v>0</v>
          </cell>
          <cell r="O1524" t="str">
            <v>Чистая прибыль (убытки) за год</v>
          </cell>
        </row>
        <row r="1525">
          <cell r="A1525">
            <v>9</v>
          </cell>
          <cell r="B1525">
            <v>214</v>
          </cell>
          <cell r="C1525">
            <v>8533</v>
          </cell>
          <cell r="D1525">
            <v>980</v>
          </cell>
          <cell r="E1525">
            <v>24</v>
          </cell>
          <cell r="F1525">
            <v>31206</v>
          </cell>
          <cell r="G1525">
            <v>0</v>
          </cell>
          <cell r="H1525">
            <v>3</v>
          </cell>
          <cell r="I1525">
            <v>0</v>
          </cell>
          <cell r="J1525">
            <v>19234.05</v>
          </cell>
          <cell r="K1525">
            <v>19234.05</v>
          </cell>
          <cell r="L1525">
            <v>0</v>
          </cell>
          <cell r="M1525">
            <v>0</v>
          </cell>
          <cell r="N1525">
            <v>0</v>
          </cell>
          <cell r="O1525" t="str">
            <v>Чистая прибыль (убытки) за год</v>
          </cell>
        </row>
        <row r="1526">
          <cell r="A1526">
            <v>9</v>
          </cell>
          <cell r="B1526">
            <v>214</v>
          </cell>
          <cell r="C1526">
            <v>8659</v>
          </cell>
          <cell r="D1526">
            <v>980</v>
          </cell>
          <cell r="E1526">
            <v>24</v>
          </cell>
          <cell r="F1526">
            <v>31206</v>
          </cell>
          <cell r="G1526">
            <v>0</v>
          </cell>
          <cell r="H1526">
            <v>3</v>
          </cell>
          <cell r="I1526">
            <v>0</v>
          </cell>
          <cell r="J1526">
            <v>66777.27</v>
          </cell>
          <cell r="K1526">
            <v>66777.27</v>
          </cell>
          <cell r="L1526">
            <v>0</v>
          </cell>
          <cell r="M1526">
            <v>0</v>
          </cell>
          <cell r="N1526">
            <v>0</v>
          </cell>
          <cell r="O1526" t="str">
            <v>Чистая прибыль (убытки) за год</v>
          </cell>
        </row>
        <row r="1527">
          <cell r="A1527">
            <v>9</v>
          </cell>
          <cell r="B1527">
            <v>214</v>
          </cell>
          <cell r="C1527">
            <v>214</v>
          </cell>
          <cell r="D1527">
            <v>981</v>
          </cell>
          <cell r="E1527">
            <v>24</v>
          </cell>
          <cell r="F1527">
            <v>31203</v>
          </cell>
          <cell r="G1527">
            <v>0</v>
          </cell>
          <cell r="H1527">
            <v>3</v>
          </cell>
          <cell r="I1527">
            <v>8239.5</v>
          </cell>
          <cell r="J1527">
            <v>0</v>
          </cell>
          <cell r="K1527">
            <v>0</v>
          </cell>
          <cell r="L1527">
            <v>0</v>
          </cell>
          <cell r="M1527">
            <v>8239.5</v>
          </cell>
          <cell r="N1527">
            <v>0</v>
          </cell>
          <cell r="O1527" t="str">
            <v>Нераспределенная прибыль</v>
          </cell>
        </row>
        <row r="1528">
          <cell r="A1528">
            <v>9</v>
          </cell>
          <cell r="B1528">
            <v>214</v>
          </cell>
          <cell r="C1528">
            <v>3563</v>
          </cell>
          <cell r="D1528">
            <v>981</v>
          </cell>
          <cell r="E1528">
            <v>24</v>
          </cell>
          <cell r="F1528">
            <v>31203</v>
          </cell>
          <cell r="G1528">
            <v>0</v>
          </cell>
          <cell r="H1528">
            <v>3</v>
          </cell>
          <cell r="I1528">
            <v>18583681.66</v>
          </cell>
          <cell r="J1528">
            <v>0</v>
          </cell>
          <cell r="K1528">
            <v>0</v>
          </cell>
          <cell r="L1528">
            <v>179968.73</v>
          </cell>
          <cell r="M1528">
            <v>18403712.93</v>
          </cell>
          <cell r="N1528">
            <v>0</v>
          </cell>
          <cell r="O1528" t="str">
            <v>Нераспределенная прибыль</v>
          </cell>
        </row>
        <row r="1529">
          <cell r="A1529">
            <v>9</v>
          </cell>
          <cell r="B1529">
            <v>214</v>
          </cell>
          <cell r="C1529">
            <v>5996</v>
          </cell>
          <cell r="D1529">
            <v>981</v>
          </cell>
          <cell r="E1529">
            <v>24</v>
          </cell>
          <cell r="F1529">
            <v>31203</v>
          </cell>
          <cell r="G1529">
            <v>0</v>
          </cell>
          <cell r="H1529">
            <v>3</v>
          </cell>
          <cell r="I1529">
            <v>19737091.199999999</v>
          </cell>
          <cell r="J1529">
            <v>0</v>
          </cell>
          <cell r="K1529">
            <v>0</v>
          </cell>
          <cell r="L1529">
            <v>80816.600000000006</v>
          </cell>
          <cell r="M1529">
            <v>19656274.600000001</v>
          </cell>
          <cell r="N1529">
            <v>0</v>
          </cell>
          <cell r="O1529" t="str">
            <v>Нераспределенная прибыль</v>
          </cell>
        </row>
        <row r="1530">
          <cell r="A1530">
            <v>9</v>
          </cell>
          <cell r="B1530">
            <v>214</v>
          </cell>
          <cell r="C1530">
            <v>7783</v>
          </cell>
          <cell r="D1530">
            <v>981</v>
          </cell>
          <cell r="E1530">
            <v>24</v>
          </cell>
          <cell r="F1530">
            <v>31203</v>
          </cell>
          <cell r="G1530">
            <v>0</v>
          </cell>
          <cell r="H1530">
            <v>3</v>
          </cell>
          <cell r="I1530">
            <v>12602316.25</v>
          </cell>
          <cell r="J1530">
            <v>0</v>
          </cell>
          <cell r="K1530">
            <v>369002.56</v>
          </cell>
          <cell r="L1530">
            <v>40445.620000000003</v>
          </cell>
          <cell r="M1530">
            <v>12930873.189999999</v>
          </cell>
          <cell r="N1530">
            <v>0</v>
          </cell>
          <cell r="O1530" t="str">
            <v>Нераспределенная прибыль</v>
          </cell>
        </row>
        <row r="1531">
          <cell r="A1531">
            <v>9</v>
          </cell>
          <cell r="B1531">
            <v>214</v>
          </cell>
          <cell r="C1531">
            <v>7845</v>
          </cell>
          <cell r="D1531">
            <v>981</v>
          </cell>
          <cell r="E1531">
            <v>24</v>
          </cell>
          <cell r="F1531">
            <v>31203</v>
          </cell>
          <cell r="G1531">
            <v>0</v>
          </cell>
          <cell r="H1531">
            <v>3</v>
          </cell>
          <cell r="I1531">
            <v>6850123.1100000003</v>
          </cell>
          <cell r="J1531">
            <v>0</v>
          </cell>
          <cell r="K1531">
            <v>2133419.61</v>
          </cell>
          <cell r="L1531">
            <v>97690.87</v>
          </cell>
          <cell r="M1531">
            <v>8885851.8499999996</v>
          </cell>
          <cell r="N1531">
            <v>0</v>
          </cell>
          <cell r="O1531" t="str">
            <v>Нераспределенная прибыль</v>
          </cell>
        </row>
        <row r="1532">
          <cell r="A1532">
            <v>9</v>
          </cell>
          <cell r="B1532">
            <v>214</v>
          </cell>
          <cell r="C1532">
            <v>7948</v>
          </cell>
          <cell r="D1532">
            <v>981</v>
          </cell>
          <cell r="E1532">
            <v>24</v>
          </cell>
          <cell r="F1532">
            <v>31203</v>
          </cell>
          <cell r="G1532">
            <v>0</v>
          </cell>
          <cell r="H1532">
            <v>3</v>
          </cell>
          <cell r="I1532">
            <v>10333196.83</v>
          </cell>
          <cell r="J1532">
            <v>0</v>
          </cell>
          <cell r="K1532">
            <v>1152432.56</v>
          </cell>
          <cell r="L1532">
            <v>78115.460000000006</v>
          </cell>
          <cell r="M1532">
            <v>11407513.93</v>
          </cell>
          <cell r="N1532">
            <v>0</v>
          </cell>
          <cell r="O1532" t="str">
            <v>Нераспределенная прибыль</v>
          </cell>
        </row>
        <row r="1533">
          <cell r="A1533">
            <v>9</v>
          </cell>
          <cell r="B1533">
            <v>214</v>
          </cell>
          <cell r="C1533">
            <v>8002</v>
          </cell>
          <cell r="D1533">
            <v>981</v>
          </cell>
          <cell r="E1533">
            <v>24</v>
          </cell>
          <cell r="F1533">
            <v>31203</v>
          </cell>
          <cell r="G1533">
            <v>0</v>
          </cell>
          <cell r="H1533">
            <v>3</v>
          </cell>
          <cell r="I1533">
            <v>7399875.4900000002</v>
          </cell>
          <cell r="J1533">
            <v>0</v>
          </cell>
          <cell r="K1533">
            <v>1812458.19</v>
          </cell>
          <cell r="L1533">
            <v>312769.74</v>
          </cell>
          <cell r="M1533">
            <v>8899563.9399999995</v>
          </cell>
          <cell r="N1533">
            <v>0</v>
          </cell>
          <cell r="O1533" t="str">
            <v>Нераспределенная прибыль</v>
          </cell>
        </row>
        <row r="1534">
          <cell r="A1534">
            <v>9</v>
          </cell>
          <cell r="B1534">
            <v>214</v>
          </cell>
          <cell r="C1534">
            <v>8104</v>
          </cell>
          <cell r="D1534">
            <v>981</v>
          </cell>
          <cell r="E1534">
            <v>24</v>
          </cell>
          <cell r="F1534">
            <v>31203</v>
          </cell>
          <cell r="G1534">
            <v>0</v>
          </cell>
          <cell r="H1534">
            <v>3</v>
          </cell>
          <cell r="I1534">
            <v>9450742.9299999997</v>
          </cell>
          <cell r="J1534">
            <v>0</v>
          </cell>
          <cell r="K1534">
            <v>1766932.06</v>
          </cell>
          <cell r="L1534">
            <v>325379.43</v>
          </cell>
          <cell r="M1534">
            <v>10892295.560000001</v>
          </cell>
          <cell r="N1534">
            <v>0</v>
          </cell>
          <cell r="O1534" t="str">
            <v>Нераспределенная прибыль</v>
          </cell>
        </row>
        <row r="1535">
          <cell r="A1535">
            <v>9</v>
          </cell>
          <cell r="B1535">
            <v>214</v>
          </cell>
          <cell r="C1535">
            <v>8137</v>
          </cell>
          <cell r="D1535">
            <v>981</v>
          </cell>
          <cell r="E1535">
            <v>24</v>
          </cell>
          <cell r="F1535">
            <v>31203</v>
          </cell>
          <cell r="G1535">
            <v>0</v>
          </cell>
          <cell r="H1535">
            <v>3</v>
          </cell>
          <cell r="I1535">
            <v>7112569.5199999996</v>
          </cell>
          <cell r="J1535">
            <v>0</v>
          </cell>
          <cell r="K1535">
            <v>0</v>
          </cell>
          <cell r="L1535">
            <v>2324.86</v>
          </cell>
          <cell r="M1535">
            <v>7110244.6600000001</v>
          </cell>
          <cell r="N1535">
            <v>0</v>
          </cell>
          <cell r="O1535" t="str">
            <v>Нераспределенная прибыль</v>
          </cell>
        </row>
        <row r="1536">
          <cell r="A1536">
            <v>9</v>
          </cell>
          <cell r="B1536">
            <v>214</v>
          </cell>
          <cell r="C1536">
            <v>8298</v>
          </cell>
          <cell r="D1536">
            <v>981</v>
          </cell>
          <cell r="E1536">
            <v>24</v>
          </cell>
          <cell r="F1536">
            <v>31203</v>
          </cell>
          <cell r="G1536">
            <v>0</v>
          </cell>
          <cell r="H1536">
            <v>3</v>
          </cell>
          <cell r="I1536">
            <v>7020334.0800000001</v>
          </cell>
          <cell r="J1536">
            <v>0</v>
          </cell>
          <cell r="K1536">
            <v>2286118.7799999998</v>
          </cell>
          <cell r="L1536">
            <v>57608.52</v>
          </cell>
          <cell r="M1536">
            <v>9248844.3399999999</v>
          </cell>
          <cell r="N1536">
            <v>0</v>
          </cell>
          <cell r="O1536" t="str">
            <v>Нераспределенная прибыль</v>
          </cell>
        </row>
        <row r="1537">
          <cell r="A1537">
            <v>9</v>
          </cell>
          <cell r="B1537">
            <v>214</v>
          </cell>
          <cell r="C1537">
            <v>8533</v>
          </cell>
          <cell r="D1537">
            <v>981</v>
          </cell>
          <cell r="E1537">
            <v>24</v>
          </cell>
          <cell r="F1537">
            <v>31203</v>
          </cell>
          <cell r="G1537">
            <v>0</v>
          </cell>
          <cell r="H1537">
            <v>3</v>
          </cell>
          <cell r="I1537">
            <v>7047791.46</v>
          </cell>
          <cell r="J1537">
            <v>0</v>
          </cell>
          <cell r="K1537">
            <v>1034310.92</v>
          </cell>
          <cell r="L1537">
            <v>19234.05</v>
          </cell>
          <cell r="M1537">
            <v>8062868.3300000001</v>
          </cell>
          <cell r="N1537">
            <v>0</v>
          </cell>
          <cell r="O1537" t="str">
            <v>Нераспределенная прибыль</v>
          </cell>
        </row>
        <row r="1538">
          <cell r="A1538">
            <v>9</v>
          </cell>
          <cell r="B1538">
            <v>214</v>
          </cell>
          <cell r="C1538">
            <v>8659</v>
          </cell>
          <cell r="D1538">
            <v>981</v>
          </cell>
          <cell r="E1538">
            <v>24</v>
          </cell>
          <cell r="F1538">
            <v>31203</v>
          </cell>
          <cell r="G1538">
            <v>0</v>
          </cell>
          <cell r="H1538">
            <v>3</v>
          </cell>
          <cell r="I1538">
            <v>6278361.8899999997</v>
          </cell>
          <cell r="J1538">
            <v>0</v>
          </cell>
          <cell r="K1538">
            <v>2497035.7599999998</v>
          </cell>
          <cell r="L1538">
            <v>66777.27</v>
          </cell>
          <cell r="M1538">
            <v>8708620.3800000008</v>
          </cell>
          <cell r="N1538">
            <v>0</v>
          </cell>
          <cell r="O1538" t="str">
            <v>Нераспределенная прибыль</v>
          </cell>
        </row>
        <row r="1539">
          <cell r="A1539">
            <v>9</v>
          </cell>
          <cell r="B1539">
            <v>214</v>
          </cell>
          <cell r="C1539">
            <v>3563</v>
          </cell>
          <cell r="D1539">
            <v>8800</v>
          </cell>
          <cell r="E1539">
            <v>0</v>
          </cell>
          <cell r="F1539">
            <v>96300</v>
          </cell>
          <cell r="G1539">
            <v>0</v>
          </cell>
          <cell r="H1539">
            <v>0</v>
          </cell>
          <cell r="I1539">
            <v>0</v>
          </cell>
          <cell r="J1539">
            <v>4849634.1500000004</v>
          </cell>
          <cell r="K1539">
            <v>130777697</v>
          </cell>
          <cell r="L1539">
            <v>168339681</v>
          </cell>
          <cell r="M1539">
            <v>0</v>
          </cell>
          <cell r="N1539">
            <v>42411618.149999999</v>
          </cell>
          <cell r="O1539" t="str">
            <v>Контр-счета непредвиденных обстоятельств</v>
          </cell>
        </row>
        <row r="1540">
          <cell r="A1540">
            <v>9</v>
          </cell>
          <cell r="B1540">
            <v>214</v>
          </cell>
          <cell r="C1540">
            <v>5996</v>
          </cell>
          <cell r="D1540">
            <v>8800</v>
          </cell>
          <cell r="E1540">
            <v>0</v>
          </cell>
          <cell r="F1540">
            <v>96300</v>
          </cell>
          <cell r="G1540">
            <v>0</v>
          </cell>
          <cell r="H1540">
            <v>0</v>
          </cell>
          <cell r="I1540">
            <v>0</v>
          </cell>
          <cell r="J1540">
            <v>9234141.3000000007</v>
          </cell>
          <cell r="K1540">
            <v>21913155</v>
          </cell>
          <cell r="L1540">
            <v>21687991</v>
          </cell>
          <cell r="M1540">
            <v>0</v>
          </cell>
          <cell r="N1540">
            <v>9008977.3000000007</v>
          </cell>
          <cell r="O1540" t="str">
            <v>Контр-счета непредвиденных обстоятельств</v>
          </cell>
        </row>
        <row r="1541">
          <cell r="A1541">
            <v>9</v>
          </cell>
          <cell r="B1541">
            <v>214</v>
          </cell>
          <cell r="C1541">
            <v>7783</v>
          </cell>
          <cell r="D1541">
            <v>8800</v>
          </cell>
          <cell r="E1541">
            <v>0</v>
          </cell>
          <cell r="F1541">
            <v>96300</v>
          </cell>
          <cell r="G1541">
            <v>0</v>
          </cell>
          <cell r="H1541">
            <v>0</v>
          </cell>
          <cell r="I1541">
            <v>0</v>
          </cell>
          <cell r="J1541">
            <v>7227933.2999999998</v>
          </cell>
          <cell r="K1541">
            <v>23507987</v>
          </cell>
          <cell r="L1541">
            <v>21436599</v>
          </cell>
          <cell r="M1541">
            <v>0</v>
          </cell>
          <cell r="N1541">
            <v>5156545.3</v>
          </cell>
          <cell r="O1541" t="str">
            <v>Контр-счета непредвиденных обстоятельств</v>
          </cell>
        </row>
        <row r="1542">
          <cell r="A1542">
            <v>9</v>
          </cell>
          <cell r="B1542">
            <v>214</v>
          </cell>
          <cell r="C1542">
            <v>7845</v>
          </cell>
          <cell r="D1542">
            <v>8800</v>
          </cell>
          <cell r="E1542">
            <v>0</v>
          </cell>
          <cell r="F1542">
            <v>96300</v>
          </cell>
          <cell r="G1542">
            <v>0</v>
          </cell>
          <cell r="H1542">
            <v>0</v>
          </cell>
          <cell r="I1542">
            <v>0</v>
          </cell>
          <cell r="J1542">
            <v>5365141.5199999996</v>
          </cell>
          <cell r="K1542">
            <v>26199655.52</v>
          </cell>
          <cell r="L1542">
            <v>24267774</v>
          </cell>
          <cell r="M1542">
            <v>0</v>
          </cell>
          <cell r="N1542">
            <v>3433260</v>
          </cell>
          <cell r="O1542" t="str">
            <v>Контр-счета непредвиденных обстоятельств</v>
          </cell>
        </row>
        <row r="1543">
          <cell r="A1543">
            <v>9</v>
          </cell>
          <cell r="B1543">
            <v>214</v>
          </cell>
          <cell r="C1543">
            <v>7948</v>
          </cell>
          <cell r="D1543">
            <v>8800</v>
          </cell>
          <cell r="E1543">
            <v>0</v>
          </cell>
          <cell r="F1543">
            <v>96300</v>
          </cell>
          <cell r="G1543">
            <v>0</v>
          </cell>
          <cell r="H1543">
            <v>0</v>
          </cell>
          <cell r="I1543">
            <v>0</v>
          </cell>
          <cell r="J1543">
            <v>6162555</v>
          </cell>
          <cell r="K1543">
            <v>36388687</v>
          </cell>
          <cell r="L1543">
            <v>33759381</v>
          </cell>
          <cell r="M1543">
            <v>0</v>
          </cell>
          <cell r="N1543">
            <v>3533249</v>
          </cell>
          <cell r="O1543" t="str">
            <v>Контр-счета непредвиденных обстоятельств</v>
          </cell>
        </row>
        <row r="1544">
          <cell r="A1544">
            <v>9</v>
          </cell>
          <cell r="B1544">
            <v>214</v>
          </cell>
          <cell r="C1544">
            <v>8002</v>
          </cell>
          <cell r="D1544">
            <v>8800</v>
          </cell>
          <cell r="E1544">
            <v>0</v>
          </cell>
          <cell r="F1544">
            <v>96300</v>
          </cell>
          <cell r="G1544">
            <v>0</v>
          </cell>
          <cell r="H1544">
            <v>0</v>
          </cell>
          <cell r="I1544">
            <v>0</v>
          </cell>
          <cell r="J1544">
            <v>2983462.27</v>
          </cell>
          <cell r="K1544">
            <v>21273193.27</v>
          </cell>
          <cell r="L1544">
            <v>21255244</v>
          </cell>
          <cell r="M1544">
            <v>0</v>
          </cell>
          <cell r="N1544">
            <v>2965513</v>
          </cell>
          <cell r="O1544" t="str">
            <v>Контр-счета непредвиденных обстоятельств</v>
          </cell>
        </row>
        <row r="1545">
          <cell r="A1545">
            <v>9</v>
          </cell>
          <cell r="B1545">
            <v>214</v>
          </cell>
          <cell r="C1545">
            <v>8104</v>
          </cell>
          <cell r="D1545">
            <v>8800</v>
          </cell>
          <cell r="E1545">
            <v>0</v>
          </cell>
          <cell r="F1545">
            <v>96300</v>
          </cell>
          <cell r="G1545">
            <v>0</v>
          </cell>
          <cell r="H1545">
            <v>0</v>
          </cell>
          <cell r="I1545">
            <v>0</v>
          </cell>
          <cell r="J1545">
            <v>4666794</v>
          </cell>
          <cell r="K1545">
            <v>22832914</v>
          </cell>
          <cell r="L1545">
            <v>21392113</v>
          </cell>
          <cell r="M1545">
            <v>0</v>
          </cell>
          <cell r="N1545">
            <v>3225993</v>
          </cell>
          <cell r="O1545" t="str">
            <v>Контр-счета непредвиденных обстоятельств</v>
          </cell>
        </row>
        <row r="1546">
          <cell r="A1546">
            <v>9</v>
          </cell>
          <cell r="B1546">
            <v>214</v>
          </cell>
          <cell r="C1546">
            <v>8137</v>
          </cell>
          <cell r="D1546">
            <v>8800</v>
          </cell>
          <cell r="E1546">
            <v>0</v>
          </cell>
          <cell r="F1546">
            <v>96300</v>
          </cell>
          <cell r="G1546">
            <v>0</v>
          </cell>
          <cell r="H1546">
            <v>0</v>
          </cell>
          <cell r="I1546">
            <v>0</v>
          </cell>
          <cell r="J1546">
            <v>4955012</v>
          </cell>
          <cell r="K1546">
            <v>48598263</v>
          </cell>
          <cell r="L1546">
            <v>46019949</v>
          </cell>
          <cell r="M1546">
            <v>0</v>
          </cell>
          <cell r="N1546">
            <v>2376698</v>
          </cell>
          <cell r="O1546" t="str">
            <v>Контр-счета непредвиденных обстоятельств</v>
          </cell>
        </row>
        <row r="1547">
          <cell r="A1547">
            <v>9</v>
          </cell>
          <cell r="B1547">
            <v>214</v>
          </cell>
          <cell r="C1547">
            <v>8298</v>
          </cell>
          <cell r="D1547">
            <v>8800</v>
          </cell>
          <cell r="E1547">
            <v>0</v>
          </cell>
          <cell r="F1547">
            <v>96300</v>
          </cell>
          <cell r="G1547">
            <v>0</v>
          </cell>
          <cell r="H1547">
            <v>0</v>
          </cell>
          <cell r="I1547">
            <v>0</v>
          </cell>
          <cell r="J1547">
            <v>6427150</v>
          </cell>
          <cell r="K1547">
            <v>21959846</v>
          </cell>
          <cell r="L1547">
            <v>19752684</v>
          </cell>
          <cell r="M1547">
            <v>0</v>
          </cell>
          <cell r="N1547">
            <v>4219988</v>
          </cell>
          <cell r="O1547" t="str">
            <v>Контр-счета непредвиденных обстоятельств</v>
          </cell>
        </row>
        <row r="1548">
          <cell r="A1548">
            <v>9</v>
          </cell>
          <cell r="B1548">
            <v>214</v>
          </cell>
          <cell r="C1548">
            <v>8533</v>
          </cell>
          <cell r="D1548">
            <v>8800</v>
          </cell>
          <cell r="E1548">
            <v>0</v>
          </cell>
          <cell r="F1548">
            <v>96300</v>
          </cell>
          <cell r="G1548">
            <v>0</v>
          </cell>
          <cell r="H1548">
            <v>0</v>
          </cell>
          <cell r="I1548">
            <v>0</v>
          </cell>
          <cell r="J1548">
            <v>2110191</v>
          </cell>
          <cell r="K1548">
            <v>3165873</v>
          </cell>
          <cell r="L1548">
            <v>2126482</v>
          </cell>
          <cell r="M1548">
            <v>0</v>
          </cell>
          <cell r="N1548">
            <v>1070800</v>
          </cell>
          <cell r="O1548" t="str">
            <v>Контр-счета непредвиденных обстоятельств</v>
          </cell>
        </row>
        <row r="1549">
          <cell r="A1549">
            <v>9</v>
          </cell>
          <cell r="B1549">
            <v>214</v>
          </cell>
          <cell r="C1549">
            <v>8659</v>
          </cell>
          <cell r="D1549">
            <v>8800</v>
          </cell>
          <cell r="E1549">
            <v>0</v>
          </cell>
          <cell r="F1549">
            <v>96300</v>
          </cell>
          <cell r="G1549">
            <v>0</v>
          </cell>
          <cell r="H1549">
            <v>0</v>
          </cell>
          <cell r="I1549">
            <v>0</v>
          </cell>
          <cell r="J1549">
            <v>5464881</v>
          </cell>
          <cell r="K1549">
            <v>21651369</v>
          </cell>
          <cell r="L1549">
            <v>21371841</v>
          </cell>
          <cell r="M1549">
            <v>0</v>
          </cell>
          <cell r="N1549">
            <v>5185353</v>
          </cell>
          <cell r="O1549" t="str">
            <v>Контр-счета непредвиденных обстоятельств</v>
          </cell>
        </row>
        <row r="1550">
          <cell r="A1550">
            <v>9</v>
          </cell>
          <cell r="B1550">
            <v>214</v>
          </cell>
          <cell r="C1550">
            <v>3563</v>
          </cell>
          <cell r="D1550">
            <v>9941.01</v>
          </cell>
          <cell r="E1550">
            <v>0</v>
          </cell>
          <cell r="F1550">
            <v>91905</v>
          </cell>
          <cell r="G1550">
            <v>0</v>
          </cell>
          <cell r="H1550">
            <v>0</v>
          </cell>
          <cell r="I1550">
            <v>2813300</v>
          </cell>
          <cell r="J1550">
            <v>0</v>
          </cell>
          <cell r="K1550">
            <v>400000</v>
          </cell>
          <cell r="L1550">
            <v>56000</v>
          </cell>
          <cell r="M1550">
            <v>3157300</v>
          </cell>
          <cell r="N1550">
            <v>0</v>
          </cell>
          <cell r="O1550" t="str">
            <v>Обязательства по долгосрочным ссудам</v>
          </cell>
        </row>
        <row r="1551">
          <cell r="A1551">
            <v>9</v>
          </cell>
          <cell r="B1551">
            <v>214</v>
          </cell>
          <cell r="C1551">
            <v>5996</v>
          </cell>
          <cell r="D1551">
            <v>9941.01</v>
          </cell>
          <cell r="E1551">
            <v>0</v>
          </cell>
          <cell r="F1551">
            <v>91905</v>
          </cell>
          <cell r="G1551">
            <v>0</v>
          </cell>
          <cell r="H1551">
            <v>0</v>
          </cell>
          <cell r="I1551">
            <v>8185000</v>
          </cell>
          <cell r="J1551">
            <v>0</v>
          </cell>
          <cell r="K1551">
            <v>0</v>
          </cell>
          <cell r="L1551">
            <v>363500</v>
          </cell>
          <cell r="M1551">
            <v>7821500</v>
          </cell>
          <cell r="N1551">
            <v>0</v>
          </cell>
          <cell r="O1551" t="str">
            <v>Обязательства по долгосрочным ссудам</v>
          </cell>
        </row>
        <row r="1552">
          <cell r="A1552">
            <v>9</v>
          </cell>
          <cell r="B1552">
            <v>214</v>
          </cell>
          <cell r="C1552">
            <v>7783</v>
          </cell>
          <cell r="D1552">
            <v>9941.01</v>
          </cell>
          <cell r="E1552">
            <v>0</v>
          </cell>
          <cell r="F1552">
            <v>91905</v>
          </cell>
          <cell r="G1552">
            <v>0</v>
          </cell>
          <cell r="H1552">
            <v>0</v>
          </cell>
          <cell r="I1552">
            <v>4469600</v>
          </cell>
          <cell r="J1552">
            <v>0</v>
          </cell>
          <cell r="K1552">
            <v>0</v>
          </cell>
          <cell r="L1552">
            <v>192900</v>
          </cell>
          <cell r="M1552">
            <v>4276700</v>
          </cell>
          <cell r="N1552">
            <v>0</v>
          </cell>
          <cell r="O1552" t="str">
            <v>Обязательства по долгосрочным ссудам</v>
          </cell>
        </row>
        <row r="1553">
          <cell r="A1553">
            <v>9</v>
          </cell>
          <cell r="B1553">
            <v>214</v>
          </cell>
          <cell r="C1553">
            <v>7845</v>
          </cell>
          <cell r="D1553">
            <v>9941.01</v>
          </cell>
          <cell r="E1553">
            <v>0</v>
          </cell>
          <cell r="F1553">
            <v>91905</v>
          </cell>
          <cell r="G1553">
            <v>0</v>
          </cell>
          <cell r="H1553">
            <v>0</v>
          </cell>
          <cell r="I1553">
            <v>2985200</v>
          </cell>
          <cell r="J1553">
            <v>0</v>
          </cell>
          <cell r="K1553">
            <v>0</v>
          </cell>
          <cell r="L1553">
            <v>536200</v>
          </cell>
          <cell r="M1553">
            <v>2449000</v>
          </cell>
          <cell r="N1553">
            <v>0</v>
          </cell>
          <cell r="O1553" t="str">
            <v>Обязательства по долгосрочным ссудам</v>
          </cell>
        </row>
        <row r="1554">
          <cell r="A1554">
            <v>9</v>
          </cell>
          <cell r="B1554">
            <v>214</v>
          </cell>
          <cell r="C1554">
            <v>7948</v>
          </cell>
          <cell r="D1554">
            <v>9941.01</v>
          </cell>
          <cell r="E1554">
            <v>0</v>
          </cell>
          <cell r="F1554">
            <v>91905</v>
          </cell>
          <cell r="G1554">
            <v>0</v>
          </cell>
          <cell r="H1554">
            <v>0</v>
          </cell>
          <cell r="I1554">
            <v>1597000</v>
          </cell>
          <cell r="J1554">
            <v>0</v>
          </cell>
          <cell r="K1554">
            <v>0</v>
          </cell>
          <cell r="L1554">
            <v>128000</v>
          </cell>
          <cell r="M1554">
            <v>1469000</v>
          </cell>
          <cell r="N1554">
            <v>0</v>
          </cell>
          <cell r="O1554" t="str">
            <v>Обязательства по долгосрочным ссудам</v>
          </cell>
        </row>
        <row r="1555">
          <cell r="A1555">
            <v>9</v>
          </cell>
          <cell r="B1555">
            <v>214</v>
          </cell>
          <cell r="C1555">
            <v>8002</v>
          </cell>
          <cell r="D1555">
            <v>9941.01</v>
          </cell>
          <cell r="E1555">
            <v>0</v>
          </cell>
          <cell r="F1555">
            <v>91905</v>
          </cell>
          <cell r="G1555">
            <v>0</v>
          </cell>
          <cell r="H1555">
            <v>0</v>
          </cell>
          <cell r="I1555">
            <v>839064</v>
          </cell>
          <cell r="J1555">
            <v>0</v>
          </cell>
          <cell r="K1555">
            <v>497000</v>
          </cell>
          <cell r="L1555">
            <v>10000</v>
          </cell>
          <cell r="M1555">
            <v>1326064</v>
          </cell>
          <cell r="N1555">
            <v>0</v>
          </cell>
          <cell r="O1555" t="str">
            <v>Обязательства по долгосрочным ссудам</v>
          </cell>
        </row>
        <row r="1556">
          <cell r="A1556">
            <v>9</v>
          </cell>
          <cell r="B1556">
            <v>214</v>
          </cell>
          <cell r="C1556">
            <v>8104</v>
          </cell>
          <cell r="D1556">
            <v>9941.01</v>
          </cell>
          <cell r="E1556">
            <v>0</v>
          </cell>
          <cell r="F1556">
            <v>91905</v>
          </cell>
          <cell r="G1556">
            <v>0</v>
          </cell>
          <cell r="H1556">
            <v>6</v>
          </cell>
          <cell r="I1556">
            <v>2148000</v>
          </cell>
          <cell r="J1556">
            <v>0</v>
          </cell>
          <cell r="K1556">
            <v>0</v>
          </cell>
          <cell r="L1556">
            <v>78000</v>
          </cell>
          <cell r="M1556">
            <v>2070000</v>
          </cell>
          <cell r="N1556">
            <v>0</v>
          </cell>
          <cell r="O1556" t="str">
            <v>Обязательства по долгосрочным ссудам</v>
          </cell>
        </row>
        <row r="1557">
          <cell r="A1557">
            <v>9</v>
          </cell>
          <cell r="B1557">
            <v>214</v>
          </cell>
          <cell r="C1557">
            <v>8137</v>
          </cell>
          <cell r="D1557">
            <v>9941.01</v>
          </cell>
          <cell r="E1557">
            <v>0</v>
          </cell>
          <cell r="F1557">
            <v>91905</v>
          </cell>
          <cell r="G1557">
            <v>0</v>
          </cell>
          <cell r="H1557">
            <v>6</v>
          </cell>
          <cell r="I1557">
            <v>1686000</v>
          </cell>
          <cell r="J1557">
            <v>0</v>
          </cell>
          <cell r="K1557">
            <v>0</v>
          </cell>
          <cell r="L1557">
            <v>240000</v>
          </cell>
          <cell r="M1557">
            <v>1446000</v>
          </cell>
          <cell r="N1557">
            <v>0</v>
          </cell>
          <cell r="O1557" t="str">
            <v>Обязательства по долгосрочным ссудам</v>
          </cell>
        </row>
        <row r="1558">
          <cell r="A1558">
            <v>9</v>
          </cell>
          <cell r="B1558">
            <v>214</v>
          </cell>
          <cell r="C1558">
            <v>8298</v>
          </cell>
          <cell r="D1558">
            <v>9941.01</v>
          </cell>
          <cell r="E1558">
            <v>0</v>
          </cell>
          <cell r="F1558">
            <v>91905</v>
          </cell>
          <cell r="G1558">
            <v>0</v>
          </cell>
          <cell r="H1558">
            <v>0</v>
          </cell>
          <cell r="I1558">
            <v>2738750</v>
          </cell>
          <cell r="J1558">
            <v>0</v>
          </cell>
          <cell r="K1558">
            <v>300000</v>
          </cell>
          <cell r="L1558">
            <v>17000</v>
          </cell>
          <cell r="M1558">
            <v>3021750</v>
          </cell>
          <cell r="N1558">
            <v>0</v>
          </cell>
          <cell r="O1558" t="str">
            <v>Обязательства по долгосрочным ссудам</v>
          </cell>
        </row>
        <row r="1559">
          <cell r="A1559">
            <v>9</v>
          </cell>
          <cell r="B1559">
            <v>214</v>
          </cell>
          <cell r="C1559">
            <v>8533</v>
          </cell>
          <cell r="D1559">
            <v>9941.01</v>
          </cell>
          <cell r="E1559">
            <v>0</v>
          </cell>
          <cell r="F1559">
            <v>91905</v>
          </cell>
          <cell r="G1559">
            <v>0</v>
          </cell>
          <cell r="H1559">
            <v>0</v>
          </cell>
          <cell r="I1559">
            <v>624000</v>
          </cell>
          <cell r="J1559">
            <v>0</v>
          </cell>
          <cell r="K1559">
            <v>0</v>
          </cell>
          <cell r="L1559">
            <v>0</v>
          </cell>
          <cell r="M1559">
            <v>624000</v>
          </cell>
          <cell r="N1559">
            <v>0</v>
          </cell>
          <cell r="O1559" t="str">
            <v>Обязательства по долгосрочным ссудам</v>
          </cell>
        </row>
        <row r="1560">
          <cell r="A1560">
            <v>9</v>
          </cell>
          <cell r="B1560">
            <v>214</v>
          </cell>
          <cell r="C1560">
            <v>8659</v>
          </cell>
          <cell r="D1560">
            <v>9941.01</v>
          </cell>
          <cell r="E1560">
            <v>0</v>
          </cell>
          <cell r="F1560">
            <v>91905</v>
          </cell>
          <cell r="G1560">
            <v>0</v>
          </cell>
          <cell r="H1560">
            <v>0</v>
          </cell>
          <cell r="I1560">
            <v>2964200</v>
          </cell>
          <cell r="J1560">
            <v>0</v>
          </cell>
          <cell r="K1560">
            <v>0</v>
          </cell>
          <cell r="L1560">
            <v>543700</v>
          </cell>
          <cell r="M1560">
            <v>2420500</v>
          </cell>
          <cell r="N1560">
            <v>0</v>
          </cell>
          <cell r="O1560" t="str">
            <v>Обязательства по долгосрочным ссудам</v>
          </cell>
        </row>
        <row r="1561">
          <cell r="A1561">
            <v>9</v>
          </cell>
          <cell r="B1561">
            <v>214</v>
          </cell>
          <cell r="C1561">
            <v>3563</v>
          </cell>
          <cell r="D1561">
            <v>9953.11</v>
          </cell>
          <cell r="E1561">
            <v>25</v>
          </cell>
          <cell r="F1561">
            <v>95497.13</v>
          </cell>
          <cell r="G1561">
            <v>0</v>
          </cell>
          <cell r="H1561">
            <v>6</v>
          </cell>
          <cell r="I1561">
            <v>250</v>
          </cell>
          <cell r="J1561">
            <v>0</v>
          </cell>
          <cell r="K1561">
            <v>0</v>
          </cell>
          <cell r="L1561">
            <v>250</v>
          </cell>
          <cell r="M1561">
            <v>0</v>
          </cell>
          <cell r="N1561">
            <v>0</v>
          </cell>
          <cell r="O1561" t="str">
            <v>"Sprint-Mexribonlik" lotereyasining to`langan chiptalari</v>
          </cell>
        </row>
        <row r="1562">
          <cell r="A1562">
            <v>9</v>
          </cell>
          <cell r="B1562">
            <v>214</v>
          </cell>
          <cell r="C1562">
            <v>8104</v>
          </cell>
          <cell r="D1562">
            <v>9953.11</v>
          </cell>
          <cell r="E1562">
            <v>25</v>
          </cell>
          <cell r="F1562">
            <v>95497.13</v>
          </cell>
          <cell r="G1562">
            <v>0</v>
          </cell>
          <cell r="H1562">
            <v>6</v>
          </cell>
          <cell r="I1562">
            <v>5550</v>
          </cell>
          <cell r="J1562">
            <v>0</v>
          </cell>
          <cell r="K1562">
            <v>4725</v>
          </cell>
          <cell r="L1562">
            <v>10275</v>
          </cell>
          <cell r="M1562">
            <v>0</v>
          </cell>
          <cell r="N1562">
            <v>0</v>
          </cell>
          <cell r="O1562" t="str">
            <v>"Sprint-Mexribonlik" lotereyasining to`langan chiptalari</v>
          </cell>
        </row>
        <row r="1563">
          <cell r="A1563">
            <v>9</v>
          </cell>
          <cell r="B1563">
            <v>214</v>
          </cell>
          <cell r="C1563">
            <v>8137</v>
          </cell>
          <cell r="D1563">
            <v>9953.11</v>
          </cell>
          <cell r="E1563">
            <v>25</v>
          </cell>
          <cell r="F1563">
            <v>95497.13</v>
          </cell>
          <cell r="G1563">
            <v>0</v>
          </cell>
          <cell r="H1563">
            <v>6</v>
          </cell>
          <cell r="I1563">
            <v>3425</v>
          </cell>
          <cell r="J1563">
            <v>0</v>
          </cell>
          <cell r="K1563">
            <v>0</v>
          </cell>
          <cell r="L1563">
            <v>3425</v>
          </cell>
          <cell r="M1563">
            <v>0</v>
          </cell>
          <cell r="N1563">
            <v>0</v>
          </cell>
          <cell r="O1563" t="str">
            <v>Оплаченные билеты - "Спринт-Мехрибонлик"</v>
          </cell>
        </row>
        <row r="1564">
          <cell r="A1564">
            <v>9</v>
          </cell>
          <cell r="B1564">
            <v>214</v>
          </cell>
          <cell r="C1564">
            <v>8298</v>
          </cell>
          <cell r="D1564">
            <v>9953.1299999999992</v>
          </cell>
          <cell r="E1564">
            <v>25</v>
          </cell>
          <cell r="F1564">
            <v>95497.15</v>
          </cell>
          <cell r="G1564">
            <v>0</v>
          </cell>
          <cell r="H1564">
            <v>6</v>
          </cell>
          <cell r="I1564">
            <v>0</v>
          </cell>
          <cell r="J1564">
            <v>0</v>
          </cell>
          <cell r="K1564">
            <v>900</v>
          </cell>
          <cell r="L1564">
            <v>900</v>
          </cell>
          <cell r="M1564">
            <v>0</v>
          </cell>
          <cell r="N1564">
            <v>0</v>
          </cell>
          <cell r="O1564" t="str">
            <v>"Umid" lotereyasining to`langan chiptalari</v>
          </cell>
        </row>
        <row r="1565">
          <cell r="A1565">
            <v>9</v>
          </cell>
          <cell r="B1565">
            <v>214</v>
          </cell>
          <cell r="C1565">
            <v>3563</v>
          </cell>
          <cell r="D1565">
            <v>9953.14</v>
          </cell>
          <cell r="E1565">
            <v>25</v>
          </cell>
          <cell r="F1565">
            <v>95497.16</v>
          </cell>
          <cell r="G1565">
            <v>0</v>
          </cell>
          <cell r="H1565">
            <v>6</v>
          </cell>
          <cell r="I1565">
            <v>17750</v>
          </cell>
          <cell r="J1565">
            <v>0</v>
          </cell>
          <cell r="K1565">
            <v>0</v>
          </cell>
          <cell r="L1565">
            <v>17750</v>
          </cell>
          <cell r="M1565">
            <v>0</v>
          </cell>
          <cell r="N1565">
            <v>0</v>
          </cell>
          <cell r="O1565" t="str">
            <v>"Xazina-3" lotereyasining to`langan chiptalari</v>
          </cell>
        </row>
        <row r="1566">
          <cell r="A1566">
            <v>9</v>
          </cell>
          <cell r="B1566">
            <v>214</v>
          </cell>
          <cell r="C1566">
            <v>5996</v>
          </cell>
          <cell r="D1566">
            <v>9953.14</v>
          </cell>
          <cell r="E1566">
            <v>25</v>
          </cell>
          <cell r="F1566">
            <v>95497.16</v>
          </cell>
          <cell r="G1566">
            <v>0</v>
          </cell>
          <cell r="H1566">
            <v>6</v>
          </cell>
          <cell r="I1566">
            <v>1900</v>
          </cell>
          <cell r="J1566">
            <v>0</v>
          </cell>
          <cell r="K1566">
            <v>500</v>
          </cell>
          <cell r="L1566">
            <v>2400</v>
          </cell>
          <cell r="M1566">
            <v>0</v>
          </cell>
          <cell r="N1566">
            <v>0</v>
          </cell>
          <cell r="O1566" t="str">
            <v>"Xazina-3" lotereyasining to`langan chiptalari</v>
          </cell>
        </row>
        <row r="1567">
          <cell r="A1567">
            <v>9</v>
          </cell>
          <cell r="B1567">
            <v>214</v>
          </cell>
          <cell r="C1567">
            <v>7845</v>
          </cell>
          <cell r="D1567">
            <v>9953.14</v>
          </cell>
          <cell r="E1567">
            <v>25</v>
          </cell>
          <cell r="F1567">
            <v>95497.16</v>
          </cell>
          <cell r="G1567">
            <v>0</v>
          </cell>
          <cell r="H1567">
            <v>6</v>
          </cell>
          <cell r="I1567">
            <v>2900</v>
          </cell>
          <cell r="J1567">
            <v>0</v>
          </cell>
          <cell r="K1567">
            <v>0</v>
          </cell>
          <cell r="L1567">
            <v>2900</v>
          </cell>
          <cell r="M1567">
            <v>0</v>
          </cell>
          <cell r="N1567">
            <v>0</v>
          </cell>
          <cell r="O1567" t="str">
            <v>"Xazina-3" lotereyasining to`langan chiptalari</v>
          </cell>
        </row>
        <row r="1568">
          <cell r="A1568">
            <v>9</v>
          </cell>
          <cell r="B1568">
            <v>214</v>
          </cell>
          <cell r="C1568">
            <v>7948</v>
          </cell>
          <cell r="D1568">
            <v>9953.14</v>
          </cell>
          <cell r="E1568">
            <v>25</v>
          </cell>
          <cell r="F1568">
            <v>95497.16</v>
          </cell>
          <cell r="G1568">
            <v>0</v>
          </cell>
          <cell r="H1568">
            <v>6</v>
          </cell>
          <cell r="I1568">
            <v>2000</v>
          </cell>
          <cell r="J1568">
            <v>0</v>
          </cell>
          <cell r="K1568">
            <v>0</v>
          </cell>
          <cell r="L1568">
            <v>2000</v>
          </cell>
          <cell r="M1568">
            <v>0</v>
          </cell>
          <cell r="N1568">
            <v>0</v>
          </cell>
          <cell r="O1568" t="str">
            <v>"Xazina-3" lotereyasining to`langan chiptalari</v>
          </cell>
        </row>
        <row r="1569">
          <cell r="A1569">
            <v>9</v>
          </cell>
          <cell r="B1569">
            <v>214</v>
          </cell>
          <cell r="C1569">
            <v>8002</v>
          </cell>
          <cell r="D1569">
            <v>9953.14</v>
          </cell>
          <cell r="E1569">
            <v>25</v>
          </cell>
          <cell r="F1569">
            <v>95497.16</v>
          </cell>
          <cell r="G1569">
            <v>0</v>
          </cell>
          <cell r="H1569">
            <v>6</v>
          </cell>
          <cell r="I1569">
            <v>3000</v>
          </cell>
          <cell r="J1569">
            <v>0</v>
          </cell>
          <cell r="K1569">
            <v>0</v>
          </cell>
          <cell r="L1569">
            <v>3000</v>
          </cell>
          <cell r="M1569">
            <v>0</v>
          </cell>
          <cell r="N1569">
            <v>0</v>
          </cell>
          <cell r="O1569" t="str">
            <v>"Xazina-3" lotereyasining to`langan chiptalari</v>
          </cell>
        </row>
        <row r="1570">
          <cell r="A1570">
            <v>9</v>
          </cell>
          <cell r="B1570">
            <v>214</v>
          </cell>
          <cell r="C1570">
            <v>8104</v>
          </cell>
          <cell r="D1570">
            <v>9953.14</v>
          </cell>
          <cell r="E1570">
            <v>25</v>
          </cell>
          <cell r="F1570">
            <v>95497.16</v>
          </cell>
          <cell r="G1570">
            <v>0</v>
          </cell>
          <cell r="H1570">
            <v>0</v>
          </cell>
          <cell r="I1570">
            <v>500</v>
          </cell>
          <cell r="J1570">
            <v>0</v>
          </cell>
          <cell r="K1570">
            <v>0</v>
          </cell>
          <cell r="L1570">
            <v>500</v>
          </cell>
          <cell r="M1570">
            <v>0</v>
          </cell>
          <cell r="N1570">
            <v>0</v>
          </cell>
          <cell r="O1570" t="str">
            <v>"Xazina-3" lotereyasining to`langan chiptalari</v>
          </cell>
        </row>
        <row r="1571">
          <cell r="A1571">
            <v>9</v>
          </cell>
          <cell r="B1571">
            <v>214</v>
          </cell>
          <cell r="C1571">
            <v>8137</v>
          </cell>
          <cell r="D1571">
            <v>9953.14</v>
          </cell>
          <cell r="E1571">
            <v>25</v>
          </cell>
          <cell r="F1571">
            <v>95497.16</v>
          </cell>
          <cell r="G1571">
            <v>0</v>
          </cell>
          <cell r="H1571">
            <v>6</v>
          </cell>
          <cell r="I1571">
            <v>700</v>
          </cell>
          <cell r="J1571">
            <v>0</v>
          </cell>
          <cell r="K1571">
            <v>0</v>
          </cell>
          <cell r="L1571">
            <v>700</v>
          </cell>
          <cell r="M1571">
            <v>0</v>
          </cell>
          <cell r="N1571">
            <v>0</v>
          </cell>
          <cell r="O1571" t="str">
            <v>Оплаченные билеты - "Хазина-3"</v>
          </cell>
        </row>
        <row r="1572">
          <cell r="A1572">
            <v>9</v>
          </cell>
          <cell r="B1572">
            <v>214</v>
          </cell>
          <cell r="C1572">
            <v>8298</v>
          </cell>
          <cell r="D1572">
            <v>9953.14</v>
          </cell>
          <cell r="E1572">
            <v>25</v>
          </cell>
          <cell r="F1572">
            <v>95497.16</v>
          </cell>
          <cell r="G1572">
            <v>0</v>
          </cell>
          <cell r="H1572">
            <v>6</v>
          </cell>
          <cell r="I1572">
            <v>100</v>
          </cell>
          <cell r="J1572">
            <v>0</v>
          </cell>
          <cell r="K1572">
            <v>300</v>
          </cell>
          <cell r="L1572">
            <v>400</v>
          </cell>
          <cell r="M1572">
            <v>0</v>
          </cell>
          <cell r="N1572">
            <v>0</v>
          </cell>
          <cell r="O1572" t="str">
            <v>"Xazina-3" lotereyasining to`langan chiptalari</v>
          </cell>
        </row>
        <row r="1573">
          <cell r="A1573">
            <v>9</v>
          </cell>
          <cell r="B1573">
            <v>214</v>
          </cell>
          <cell r="C1573">
            <v>8533</v>
          </cell>
          <cell r="D1573">
            <v>9953.14</v>
          </cell>
          <cell r="E1573">
            <v>25</v>
          </cell>
          <cell r="F1573">
            <v>95497.16</v>
          </cell>
          <cell r="G1573">
            <v>0</v>
          </cell>
          <cell r="H1573">
            <v>6</v>
          </cell>
          <cell r="I1573">
            <v>400</v>
          </cell>
          <cell r="J1573">
            <v>0</v>
          </cell>
          <cell r="K1573">
            <v>0</v>
          </cell>
          <cell r="L1573">
            <v>400</v>
          </cell>
          <cell r="M1573">
            <v>0</v>
          </cell>
          <cell r="N1573">
            <v>0</v>
          </cell>
          <cell r="O1573" t="str">
            <v>"Xazina-3" lotereyasining to`langan chiptalari</v>
          </cell>
        </row>
        <row r="1574">
          <cell r="A1574">
            <v>9</v>
          </cell>
          <cell r="B1574">
            <v>214</v>
          </cell>
          <cell r="C1574">
            <v>3563</v>
          </cell>
          <cell r="D1574">
            <v>9953.15</v>
          </cell>
          <cell r="E1574">
            <v>25</v>
          </cell>
          <cell r="F1574">
            <v>95497.17</v>
          </cell>
          <cell r="G1574">
            <v>0</v>
          </cell>
          <cell r="H1574">
            <v>6</v>
          </cell>
          <cell r="I1574">
            <v>127200</v>
          </cell>
          <cell r="J1574">
            <v>0</v>
          </cell>
          <cell r="K1574">
            <v>200</v>
          </cell>
          <cell r="L1574">
            <v>127400</v>
          </cell>
          <cell r="M1574">
            <v>0</v>
          </cell>
          <cell r="N1574">
            <v>0</v>
          </cell>
          <cell r="O1574" t="str">
            <v>"Inson manfaatlari uchun-2" lotereyasining to`langan chiptal</v>
          </cell>
        </row>
        <row r="1575">
          <cell r="A1575">
            <v>9</v>
          </cell>
          <cell r="B1575">
            <v>214</v>
          </cell>
          <cell r="C1575">
            <v>5996</v>
          </cell>
          <cell r="D1575">
            <v>9953.15</v>
          </cell>
          <cell r="E1575">
            <v>25</v>
          </cell>
          <cell r="F1575">
            <v>95497.17</v>
          </cell>
          <cell r="G1575">
            <v>0</v>
          </cell>
          <cell r="H1575">
            <v>6</v>
          </cell>
          <cell r="I1575">
            <v>2400</v>
          </cell>
          <cell r="J1575">
            <v>0</v>
          </cell>
          <cell r="K1575">
            <v>500</v>
          </cell>
          <cell r="L1575">
            <v>2900</v>
          </cell>
          <cell r="M1575">
            <v>0</v>
          </cell>
          <cell r="N1575">
            <v>0</v>
          </cell>
          <cell r="O1575" t="str">
            <v>"Inson manfaatlari uchun-2" lotereyasining to`langan chiptal</v>
          </cell>
        </row>
        <row r="1576">
          <cell r="A1576">
            <v>9</v>
          </cell>
          <cell r="B1576">
            <v>214</v>
          </cell>
          <cell r="C1576">
            <v>7783</v>
          </cell>
          <cell r="D1576">
            <v>9953.15</v>
          </cell>
          <cell r="E1576">
            <v>25</v>
          </cell>
          <cell r="F1576">
            <v>95497.17</v>
          </cell>
          <cell r="G1576">
            <v>0</v>
          </cell>
          <cell r="H1576">
            <v>6</v>
          </cell>
          <cell r="I1576">
            <v>700</v>
          </cell>
          <cell r="J1576">
            <v>0</v>
          </cell>
          <cell r="K1576">
            <v>1000</v>
          </cell>
          <cell r="L1576">
            <v>0</v>
          </cell>
          <cell r="M1576">
            <v>1700</v>
          </cell>
          <cell r="N1576">
            <v>0</v>
          </cell>
          <cell r="O1576" t="str">
            <v>"Inson manfaatlari uchun-2" lotereyasining to`langan chiptal</v>
          </cell>
        </row>
        <row r="1577">
          <cell r="A1577">
            <v>9</v>
          </cell>
          <cell r="B1577">
            <v>214</v>
          </cell>
          <cell r="C1577">
            <v>7845</v>
          </cell>
          <cell r="D1577">
            <v>9953.15</v>
          </cell>
          <cell r="E1577">
            <v>25</v>
          </cell>
          <cell r="F1577">
            <v>95497.17</v>
          </cell>
          <cell r="G1577">
            <v>0</v>
          </cell>
          <cell r="H1577">
            <v>6</v>
          </cell>
          <cell r="I1577">
            <v>12600</v>
          </cell>
          <cell r="J1577">
            <v>0</v>
          </cell>
          <cell r="K1577">
            <v>600</v>
          </cell>
          <cell r="L1577">
            <v>13200</v>
          </cell>
          <cell r="M1577">
            <v>0</v>
          </cell>
          <cell r="N1577">
            <v>0</v>
          </cell>
          <cell r="O1577" t="str">
            <v>"Inson manfaatlari uchun-2" lotereyasining to`langan chiptal</v>
          </cell>
        </row>
        <row r="1578">
          <cell r="A1578">
            <v>9</v>
          </cell>
          <cell r="B1578">
            <v>214</v>
          </cell>
          <cell r="C1578">
            <v>7948</v>
          </cell>
          <cell r="D1578">
            <v>9953.15</v>
          </cell>
          <cell r="E1578">
            <v>25</v>
          </cell>
          <cell r="F1578">
            <v>95497.17</v>
          </cell>
          <cell r="G1578">
            <v>0</v>
          </cell>
          <cell r="H1578">
            <v>6</v>
          </cell>
          <cell r="I1578">
            <v>32800</v>
          </cell>
          <cell r="J1578">
            <v>0</v>
          </cell>
          <cell r="K1578">
            <v>2200</v>
          </cell>
          <cell r="L1578">
            <v>35000</v>
          </cell>
          <cell r="M1578">
            <v>0</v>
          </cell>
          <cell r="N1578">
            <v>0</v>
          </cell>
          <cell r="O1578" t="str">
            <v>"Inson manfaatlari uchun-2" lotereyasining to`langan chiptal</v>
          </cell>
        </row>
        <row r="1579">
          <cell r="A1579">
            <v>9</v>
          </cell>
          <cell r="B1579">
            <v>214</v>
          </cell>
          <cell r="C1579">
            <v>8002</v>
          </cell>
          <cell r="D1579">
            <v>9953.15</v>
          </cell>
          <cell r="E1579">
            <v>25</v>
          </cell>
          <cell r="F1579">
            <v>95497.17</v>
          </cell>
          <cell r="G1579">
            <v>0</v>
          </cell>
          <cell r="H1579">
            <v>6</v>
          </cell>
          <cell r="I1579">
            <v>8700</v>
          </cell>
          <cell r="J1579">
            <v>0</v>
          </cell>
          <cell r="K1579">
            <v>200</v>
          </cell>
          <cell r="L1579">
            <v>8900</v>
          </cell>
          <cell r="M1579">
            <v>0</v>
          </cell>
          <cell r="N1579">
            <v>0</v>
          </cell>
          <cell r="O1579" t="str">
            <v>"Inson manfaatlari uchun-2" lotereyasining to`langan chiptal</v>
          </cell>
        </row>
        <row r="1580">
          <cell r="A1580">
            <v>9</v>
          </cell>
          <cell r="B1580">
            <v>214</v>
          </cell>
          <cell r="C1580">
            <v>8104</v>
          </cell>
          <cell r="D1580">
            <v>9953.15</v>
          </cell>
          <cell r="E1580">
            <v>25</v>
          </cell>
          <cell r="F1580">
            <v>95497.17</v>
          </cell>
          <cell r="G1580">
            <v>0</v>
          </cell>
          <cell r="H1580">
            <v>6</v>
          </cell>
          <cell r="I1580">
            <v>29100</v>
          </cell>
          <cell r="J1580">
            <v>0</v>
          </cell>
          <cell r="K1580">
            <v>300</v>
          </cell>
          <cell r="L1580">
            <v>29400</v>
          </cell>
          <cell r="M1580">
            <v>0</v>
          </cell>
          <cell r="N1580">
            <v>0</v>
          </cell>
          <cell r="O1580" t="str">
            <v>"Inson manfaatlari uchun-2" lotereyasining to`langan chiptal</v>
          </cell>
        </row>
        <row r="1581">
          <cell r="A1581">
            <v>9</v>
          </cell>
          <cell r="B1581">
            <v>214</v>
          </cell>
          <cell r="C1581">
            <v>8137</v>
          </cell>
          <cell r="D1581">
            <v>9953.15</v>
          </cell>
          <cell r="E1581">
            <v>25</v>
          </cell>
          <cell r="F1581">
            <v>95497.17</v>
          </cell>
          <cell r="G1581">
            <v>0</v>
          </cell>
          <cell r="H1581">
            <v>6</v>
          </cell>
          <cell r="I1581">
            <v>6000</v>
          </cell>
          <cell r="J1581">
            <v>0</v>
          </cell>
          <cell r="K1581">
            <v>100</v>
          </cell>
          <cell r="L1581">
            <v>6100</v>
          </cell>
          <cell r="M1581">
            <v>0</v>
          </cell>
          <cell r="N1581">
            <v>0</v>
          </cell>
          <cell r="O1581" t="str">
            <v>Оплаченные билеты - "Инсон манфаатлари учун-2"</v>
          </cell>
        </row>
        <row r="1582">
          <cell r="A1582">
            <v>9</v>
          </cell>
          <cell r="B1582">
            <v>214</v>
          </cell>
          <cell r="C1582">
            <v>8298</v>
          </cell>
          <cell r="D1582">
            <v>9953.15</v>
          </cell>
          <cell r="E1582">
            <v>25</v>
          </cell>
          <cell r="F1582">
            <v>95497.17</v>
          </cell>
          <cell r="G1582">
            <v>0</v>
          </cell>
          <cell r="H1582">
            <v>6</v>
          </cell>
          <cell r="I1582">
            <v>2700</v>
          </cell>
          <cell r="J1582">
            <v>0</v>
          </cell>
          <cell r="K1582">
            <v>100</v>
          </cell>
          <cell r="L1582">
            <v>2800</v>
          </cell>
          <cell r="M1582">
            <v>0</v>
          </cell>
          <cell r="N1582">
            <v>0</v>
          </cell>
          <cell r="O1582" t="str">
            <v>"Inson manfaatlari uchun-2" lotereyasining to`langan chiptal</v>
          </cell>
        </row>
        <row r="1583">
          <cell r="A1583">
            <v>9</v>
          </cell>
          <cell r="B1583">
            <v>214</v>
          </cell>
          <cell r="C1583">
            <v>8533</v>
          </cell>
          <cell r="D1583">
            <v>9953.15</v>
          </cell>
          <cell r="E1583">
            <v>25</v>
          </cell>
          <cell r="F1583">
            <v>95497.17</v>
          </cell>
          <cell r="G1583">
            <v>0</v>
          </cell>
          <cell r="H1583">
            <v>6</v>
          </cell>
          <cell r="I1583">
            <v>1500</v>
          </cell>
          <cell r="J1583">
            <v>0</v>
          </cell>
          <cell r="K1583">
            <v>0</v>
          </cell>
          <cell r="L1583">
            <v>1500</v>
          </cell>
          <cell r="M1583">
            <v>0</v>
          </cell>
          <cell r="N1583">
            <v>0</v>
          </cell>
          <cell r="O1583" t="str">
            <v>"Inson manfaatlari uchun-2" lotereyasining to`langan chiptal</v>
          </cell>
        </row>
        <row r="1584">
          <cell r="A1584">
            <v>9</v>
          </cell>
          <cell r="B1584">
            <v>214</v>
          </cell>
          <cell r="C1584">
            <v>8659</v>
          </cell>
          <cell r="D1584">
            <v>9953.15</v>
          </cell>
          <cell r="E1584">
            <v>25</v>
          </cell>
          <cell r="F1584">
            <v>95497.17</v>
          </cell>
          <cell r="G1584">
            <v>0</v>
          </cell>
          <cell r="H1584">
            <v>6</v>
          </cell>
          <cell r="I1584">
            <v>100</v>
          </cell>
          <cell r="J1584">
            <v>0</v>
          </cell>
          <cell r="K1584">
            <v>900</v>
          </cell>
          <cell r="L1584">
            <v>1000</v>
          </cell>
          <cell r="M1584">
            <v>0</v>
          </cell>
          <cell r="N1584">
            <v>0</v>
          </cell>
          <cell r="O1584" t="str">
            <v>"Inson manfaatlari uchun-2" lotereyasining to`langan chiptal</v>
          </cell>
        </row>
        <row r="1585">
          <cell r="A1585">
            <v>9</v>
          </cell>
          <cell r="B1585">
            <v>214</v>
          </cell>
          <cell r="C1585">
            <v>3563</v>
          </cell>
          <cell r="D1585">
            <v>9953.17</v>
          </cell>
          <cell r="E1585">
            <v>25</v>
          </cell>
          <cell r="F1585">
            <v>95497.279999999999</v>
          </cell>
          <cell r="G1585">
            <v>0</v>
          </cell>
          <cell r="H1585">
            <v>6</v>
          </cell>
          <cell r="I1585">
            <v>40700</v>
          </cell>
          <cell r="J1585">
            <v>0</v>
          </cell>
          <cell r="K1585">
            <v>100</v>
          </cell>
          <cell r="L1585">
            <v>40800</v>
          </cell>
          <cell r="M1585">
            <v>0</v>
          </cell>
          <cell r="N1585">
            <v>0</v>
          </cell>
          <cell r="O1585" t="str">
            <v>"Oila quvonchi" lotereyasining to`langan chiptalari</v>
          </cell>
        </row>
        <row r="1586">
          <cell r="A1586">
            <v>9</v>
          </cell>
          <cell r="B1586">
            <v>214</v>
          </cell>
          <cell r="C1586">
            <v>5996</v>
          </cell>
          <cell r="D1586">
            <v>9953.17</v>
          </cell>
          <cell r="E1586">
            <v>25</v>
          </cell>
          <cell r="F1586">
            <v>95497.279999999999</v>
          </cell>
          <cell r="G1586">
            <v>0</v>
          </cell>
          <cell r="H1586">
            <v>6</v>
          </cell>
          <cell r="I1586">
            <v>300</v>
          </cell>
          <cell r="J1586">
            <v>0</v>
          </cell>
          <cell r="K1586">
            <v>0</v>
          </cell>
          <cell r="L1586">
            <v>300</v>
          </cell>
          <cell r="M1586">
            <v>0</v>
          </cell>
          <cell r="N1586">
            <v>0</v>
          </cell>
          <cell r="O1586" t="str">
            <v>"Oila quvonchi" lotereyasining to`langan chiptalari</v>
          </cell>
        </row>
        <row r="1587">
          <cell r="A1587">
            <v>9</v>
          </cell>
          <cell r="B1587">
            <v>214</v>
          </cell>
          <cell r="C1587">
            <v>7783</v>
          </cell>
          <cell r="D1587">
            <v>9953.17</v>
          </cell>
          <cell r="E1587">
            <v>25</v>
          </cell>
          <cell r="F1587">
            <v>95497.279999999999</v>
          </cell>
          <cell r="G1587">
            <v>0</v>
          </cell>
          <cell r="H1587">
            <v>6</v>
          </cell>
          <cell r="I1587">
            <v>300</v>
          </cell>
          <cell r="J1587">
            <v>0</v>
          </cell>
          <cell r="K1587">
            <v>0</v>
          </cell>
          <cell r="L1587">
            <v>300</v>
          </cell>
          <cell r="M1587">
            <v>0</v>
          </cell>
          <cell r="N1587">
            <v>0</v>
          </cell>
          <cell r="O1587" t="str">
            <v>"Oila quvonchi" lotereyasining to`langan chiptalari</v>
          </cell>
        </row>
        <row r="1588">
          <cell r="A1588">
            <v>9</v>
          </cell>
          <cell r="B1588">
            <v>214</v>
          </cell>
          <cell r="C1588">
            <v>7845</v>
          </cell>
          <cell r="D1588">
            <v>9953.17</v>
          </cell>
          <cell r="E1588">
            <v>25</v>
          </cell>
          <cell r="F1588">
            <v>95497.279999999999</v>
          </cell>
          <cell r="G1588">
            <v>0</v>
          </cell>
          <cell r="H1588">
            <v>6</v>
          </cell>
          <cell r="I1588">
            <v>2500</v>
          </cell>
          <cell r="J1588">
            <v>0</v>
          </cell>
          <cell r="K1588">
            <v>0</v>
          </cell>
          <cell r="L1588">
            <v>2500</v>
          </cell>
          <cell r="M1588">
            <v>0</v>
          </cell>
          <cell r="N1588">
            <v>0</v>
          </cell>
          <cell r="O1588" t="str">
            <v>"Oila quvonchi" lotereyasining to`langan chiptalari</v>
          </cell>
        </row>
        <row r="1589">
          <cell r="A1589">
            <v>9</v>
          </cell>
          <cell r="B1589">
            <v>214</v>
          </cell>
          <cell r="C1589">
            <v>7948</v>
          </cell>
          <cell r="D1589">
            <v>9953.17</v>
          </cell>
          <cell r="E1589">
            <v>25</v>
          </cell>
          <cell r="F1589">
            <v>95497.279999999999</v>
          </cell>
          <cell r="G1589">
            <v>0</v>
          </cell>
          <cell r="H1589">
            <v>6</v>
          </cell>
          <cell r="I1589">
            <v>200</v>
          </cell>
          <cell r="J1589">
            <v>0</v>
          </cell>
          <cell r="K1589">
            <v>0</v>
          </cell>
          <cell r="L1589">
            <v>200</v>
          </cell>
          <cell r="M1589">
            <v>0</v>
          </cell>
          <cell r="N1589">
            <v>0</v>
          </cell>
          <cell r="O1589" t="str">
            <v>"Oila quvonchi" lotereyasining to`langan chiptalari</v>
          </cell>
        </row>
        <row r="1590">
          <cell r="A1590">
            <v>9</v>
          </cell>
          <cell r="B1590">
            <v>214</v>
          </cell>
          <cell r="C1590">
            <v>8002</v>
          </cell>
          <cell r="D1590">
            <v>9953.17</v>
          </cell>
          <cell r="E1590">
            <v>25</v>
          </cell>
          <cell r="F1590">
            <v>95497.279999999999</v>
          </cell>
          <cell r="G1590">
            <v>0</v>
          </cell>
          <cell r="H1590">
            <v>6</v>
          </cell>
          <cell r="I1590">
            <v>900</v>
          </cell>
          <cell r="J1590">
            <v>0</v>
          </cell>
          <cell r="K1590">
            <v>600</v>
          </cell>
          <cell r="L1590">
            <v>1500</v>
          </cell>
          <cell r="M1590">
            <v>0</v>
          </cell>
          <cell r="N1590">
            <v>0</v>
          </cell>
          <cell r="O1590" t="str">
            <v>"Oila quvonchi" lotereyasining to`langan chiptalari</v>
          </cell>
        </row>
        <row r="1591">
          <cell r="A1591">
            <v>9</v>
          </cell>
          <cell r="B1591">
            <v>214</v>
          </cell>
          <cell r="C1591">
            <v>8104</v>
          </cell>
          <cell r="D1591">
            <v>9953.17</v>
          </cell>
          <cell r="E1591">
            <v>25</v>
          </cell>
          <cell r="F1591">
            <v>95497.279999999999</v>
          </cell>
          <cell r="G1591">
            <v>0</v>
          </cell>
          <cell r="H1591">
            <v>6</v>
          </cell>
          <cell r="I1591">
            <v>600</v>
          </cell>
          <cell r="J1591">
            <v>0</v>
          </cell>
          <cell r="K1591">
            <v>0</v>
          </cell>
          <cell r="L1591">
            <v>600</v>
          </cell>
          <cell r="M1591">
            <v>0</v>
          </cell>
          <cell r="N1591">
            <v>0</v>
          </cell>
          <cell r="O1591" t="str">
            <v>"Oila quvonchi" lotereyasining to`langan chiptalari</v>
          </cell>
        </row>
        <row r="1592">
          <cell r="A1592">
            <v>9</v>
          </cell>
          <cell r="B1592">
            <v>214</v>
          </cell>
          <cell r="C1592">
            <v>8137</v>
          </cell>
          <cell r="D1592">
            <v>9953.17</v>
          </cell>
          <cell r="E1592">
            <v>25</v>
          </cell>
          <cell r="F1592">
            <v>95497.279999999999</v>
          </cell>
          <cell r="G1592">
            <v>0</v>
          </cell>
          <cell r="H1592">
            <v>6</v>
          </cell>
          <cell r="I1592">
            <v>12200</v>
          </cell>
          <cell r="J1592">
            <v>0</v>
          </cell>
          <cell r="K1592">
            <v>200</v>
          </cell>
          <cell r="L1592">
            <v>12400</v>
          </cell>
          <cell r="M1592">
            <v>0</v>
          </cell>
          <cell r="N1592">
            <v>0</v>
          </cell>
          <cell r="O1592" t="str">
            <v>Оплаченные билеты - "Оила кувончи"</v>
          </cell>
        </row>
        <row r="1593">
          <cell r="A1593">
            <v>9</v>
          </cell>
          <cell r="B1593">
            <v>214</v>
          </cell>
          <cell r="C1593">
            <v>8298</v>
          </cell>
          <cell r="D1593">
            <v>9953.17</v>
          </cell>
          <cell r="E1593">
            <v>25</v>
          </cell>
          <cell r="F1593">
            <v>95497.279999999999</v>
          </cell>
          <cell r="G1593">
            <v>0</v>
          </cell>
          <cell r="H1593">
            <v>6</v>
          </cell>
          <cell r="I1593">
            <v>700</v>
          </cell>
          <cell r="J1593">
            <v>0</v>
          </cell>
          <cell r="K1593">
            <v>0</v>
          </cell>
          <cell r="L1593">
            <v>700</v>
          </cell>
          <cell r="M1593">
            <v>0</v>
          </cell>
          <cell r="N1593">
            <v>0</v>
          </cell>
          <cell r="O1593" t="str">
            <v>"Oila quvonchi" lotereyasining to`langan chiptalari</v>
          </cell>
        </row>
        <row r="1594">
          <cell r="A1594">
            <v>9</v>
          </cell>
          <cell r="B1594">
            <v>214</v>
          </cell>
          <cell r="C1594">
            <v>3563</v>
          </cell>
          <cell r="D1594">
            <v>9953.19</v>
          </cell>
          <cell r="E1594">
            <v>25</v>
          </cell>
          <cell r="F1594">
            <v>95497.3</v>
          </cell>
          <cell r="G1594">
            <v>0</v>
          </cell>
          <cell r="H1594">
            <v>6</v>
          </cell>
          <cell r="I1594">
            <v>73750</v>
          </cell>
          <cell r="J1594">
            <v>0</v>
          </cell>
          <cell r="K1594">
            <v>1750</v>
          </cell>
          <cell r="L1594">
            <v>75500</v>
          </cell>
          <cell r="M1594">
            <v>0</v>
          </cell>
          <cell r="N1594">
            <v>0</v>
          </cell>
          <cell r="O1594" t="str">
            <v>"Maxalla" lotereyasining to`langan chiptalari</v>
          </cell>
        </row>
        <row r="1595">
          <cell r="A1595">
            <v>9</v>
          </cell>
          <cell r="B1595">
            <v>214</v>
          </cell>
          <cell r="C1595">
            <v>5996</v>
          </cell>
          <cell r="D1595">
            <v>9953.19</v>
          </cell>
          <cell r="E1595">
            <v>25</v>
          </cell>
          <cell r="F1595">
            <v>95497.3</v>
          </cell>
          <cell r="G1595">
            <v>0</v>
          </cell>
          <cell r="H1595">
            <v>6</v>
          </cell>
          <cell r="I1595">
            <v>5000</v>
          </cell>
          <cell r="J1595">
            <v>0</v>
          </cell>
          <cell r="K1595">
            <v>900</v>
          </cell>
          <cell r="L1595">
            <v>5900</v>
          </cell>
          <cell r="M1595">
            <v>0</v>
          </cell>
          <cell r="N1595">
            <v>0</v>
          </cell>
          <cell r="O1595" t="str">
            <v>"Maxalla" lotereyasining to`langan chiptalari</v>
          </cell>
        </row>
        <row r="1596">
          <cell r="A1596">
            <v>9</v>
          </cell>
          <cell r="B1596">
            <v>214</v>
          </cell>
          <cell r="C1596">
            <v>7783</v>
          </cell>
          <cell r="D1596">
            <v>9953.19</v>
          </cell>
          <cell r="E1596">
            <v>25</v>
          </cell>
          <cell r="F1596">
            <v>95497.3</v>
          </cell>
          <cell r="G1596">
            <v>0</v>
          </cell>
          <cell r="H1596">
            <v>6</v>
          </cell>
          <cell r="I1596">
            <v>7450</v>
          </cell>
          <cell r="J1596">
            <v>0</v>
          </cell>
          <cell r="K1596">
            <v>1000</v>
          </cell>
          <cell r="L1596">
            <v>8450</v>
          </cell>
          <cell r="M1596">
            <v>0</v>
          </cell>
          <cell r="N1596">
            <v>0</v>
          </cell>
          <cell r="O1596" t="str">
            <v>"Maxalla" lotereyasining to`langan chiptalari</v>
          </cell>
        </row>
        <row r="1597">
          <cell r="A1597">
            <v>9</v>
          </cell>
          <cell r="B1597">
            <v>214</v>
          </cell>
          <cell r="C1597">
            <v>7845</v>
          </cell>
          <cell r="D1597">
            <v>9953.19</v>
          </cell>
          <cell r="E1597">
            <v>25</v>
          </cell>
          <cell r="F1597">
            <v>95497.3</v>
          </cell>
          <cell r="G1597">
            <v>0</v>
          </cell>
          <cell r="H1597">
            <v>6</v>
          </cell>
          <cell r="I1597">
            <v>61500</v>
          </cell>
          <cell r="J1597">
            <v>0</v>
          </cell>
          <cell r="K1597">
            <v>3250</v>
          </cell>
          <cell r="L1597">
            <v>64750</v>
          </cell>
          <cell r="M1597">
            <v>0</v>
          </cell>
          <cell r="N1597">
            <v>0</v>
          </cell>
          <cell r="O1597" t="str">
            <v>"Maxalla" lotereyasining to`langan chiptalari</v>
          </cell>
        </row>
        <row r="1598">
          <cell r="A1598">
            <v>9</v>
          </cell>
          <cell r="B1598">
            <v>214</v>
          </cell>
          <cell r="C1598">
            <v>7948</v>
          </cell>
          <cell r="D1598">
            <v>9953.19</v>
          </cell>
          <cell r="E1598">
            <v>25</v>
          </cell>
          <cell r="F1598">
            <v>95497.3</v>
          </cell>
          <cell r="G1598">
            <v>0</v>
          </cell>
          <cell r="H1598">
            <v>6</v>
          </cell>
          <cell r="I1598">
            <v>80700</v>
          </cell>
          <cell r="J1598">
            <v>0</v>
          </cell>
          <cell r="K1598">
            <v>1400</v>
          </cell>
          <cell r="L1598">
            <v>82100</v>
          </cell>
          <cell r="M1598">
            <v>0</v>
          </cell>
          <cell r="N1598">
            <v>0</v>
          </cell>
          <cell r="O1598" t="str">
            <v>"Maxalla" lotereyasining to`langan chiptalari</v>
          </cell>
        </row>
        <row r="1599">
          <cell r="A1599">
            <v>9</v>
          </cell>
          <cell r="B1599">
            <v>214</v>
          </cell>
          <cell r="C1599">
            <v>8002</v>
          </cell>
          <cell r="D1599">
            <v>9953.19</v>
          </cell>
          <cell r="E1599">
            <v>25</v>
          </cell>
          <cell r="F1599">
            <v>95497.3</v>
          </cell>
          <cell r="G1599">
            <v>0</v>
          </cell>
          <cell r="H1599">
            <v>6</v>
          </cell>
          <cell r="I1599">
            <v>59300</v>
          </cell>
          <cell r="J1599">
            <v>0</v>
          </cell>
          <cell r="K1599">
            <v>2650</v>
          </cell>
          <cell r="L1599">
            <v>61950</v>
          </cell>
          <cell r="M1599">
            <v>0</v>
          </cell>
          <cell r="N1599">
            <v>0</v>
          </cell>
          <cell r="O1599" t="str">
            <v>"Maxalla" lotereyasining to`langan chiptalari</v>
          </cell>
        </row>
        <row r="1600">
          <cell r="A1600">
            <v>9</v>
          </cell>
          <cell r="B1600">
            <v>214</v>
          </cell>
          <cell r="C1600">
            <v>8104</v>
          </cell>
          <cell r="D1600">
            <v>9953.19</v>
          </cell>
          <cell r="E1600">
            <v>25</v>
          </cell>
          <cell r="F1600">
            <v>95497.3</v>
          </cell>
          <cell r="G1600">
            <v>0</v>
          </cell>
          <cell r="H1600">
            <v>6</v>
          </cell>
          <cell r="I1600">
            <v>48250</v>
          </cell>
          <cell r="J1600">
            <v>0</v>
          </cell>
          <cell r="K1600">
            <v>1700</v>
          </cell>
          <cell r="L1600">
            <v>49950</v>
          </cell>
          <cell r="M1600">
            <v>0</v>
          </cell>
          <cell r="N1600">
            <v>0</v>
          </cell>
          <cell r="O1600" t="str">
            <v>"Maxalla" lotereyasining to`langan chiptalari</v>
          </cell>
        </row>
        <row r="1601">
          <cell r="A1601">
            <v>9</v>
          </cell>
          <cell r="B1601">
            <v>214</v>
          </cell>
          <cell r="C1601">
            <v>8137</v>
          </cell>
          <cell r="D1601">
            <v>9953.19</v>
          </cell>
          <cell r="E1601">
            <v>25</v>
          </cell>
          <cell r="F1601">
            <v>95497.3</v>
          </cell>
          <cell r="G1601">
            <v>0</v>
          </cell>
          <cell r="H1601">
            <v>6</v>
          </cell>
          <cell r="I1601">
            <v>8600</v>
          </cell>
          <cell r="J1601">
            <v>0</v>
          </cell>
          <cell r="K1601">
            <v>100</v>
          </cell>
          <cell r="L1601">
            <v>8700</v>
          </cell>
          <cell r="M1601">
            <v>0</v>
          </cell>
          <cell r="N1601">
            <v>0</v>
          </cell>
          <cell r="O1601" t="str">
            <v>Оплаченные билеты - "Махалла"</v>
          </cell>
        </row>
        <row r="1602">
          <cell r="A1602">
            <v>9</v>
          </cell>
          <cell r="B1602">
            <v>214</v>
          </cell>
          <cell r="C1602">
            <v>8298</v>
          </cell>
          <cell r="D1602">
            <v>9953.19</v>
          </cell>
          <cell r="E1602">
            <v>25</v>
          </cell>
          <cell r="F1602">
            <v>95497.3</v>
          </cell>
          <cell r="G1602">
            <v>0</v>
          </cell>
          <cell r="H1602">
            <v>6</v>
          </cell>
          <cell r="I1602">
            <v>43550</v>
          </cell>
          <cell r="J1602">
            <v>0</v>
          </cell>
          <cell r="K1602">
            <v>600</v>
          </cell>
          <cell r="L1602">
            <v>44150</v>
          </cell>
          <cell r="M1602">
            <v>0</v>
          </cell>
          <cell r="N1602">
            <v>0</v>
          </cell>
          <cell r="O1602" t="str">
            <v>"Maxalla" lotereyasining to`langan chiptalari</v>
          </cell>
        </row>
        <row r="1603">
          <cell r="A1603">
            <v>9</v>
          </cell>
          <cell r="B1603">
            <v>214</v>
          </cell>
          <cell r="C1603">
            <v>8533</v>
          </cell>
          <cell r="D1603">
            <v>9953.19</v>
          </cell>
          <cell r="E1603">
            <v>25</v>
          </cell>
          <cell r="F1603">
            <v>95497.3</v>
          </cell>
          <cell r="G1603">
            <v>0</v>
          </cell>
          <cell r="H1603">
            <v>6</v>
          </cell>
          <cell r="I1603">
            <v>15500</v>
          </cell>
          <cell r="J1603">
            <v>0</v>
          </cell>
          <cell r="K1603">
            <v>0</v>
          </cell>
          <cell r="L1603">
            <v>15500</v>
          </cell>
          <cell r="M1603">
            <v>0</v>
          </cell>
          <cell r="N1603">
            <v>0</v>
          </cell>
          <cell r="O1603" t="str">
            <v>"Maxalla" lotereyasining to`langan chiptalari</v>
          </cell>
        </row>
        <row r="1604">
          <cell r="A1604">
            <v>9</v>
          </cell>
          <cell r="B1604">
            <v>214</v>
          </cell>
          <cell r="C1604">
            <v>8659</v>
          </cell>
          <cell r="D1604">
            <v>9953.19</v>
          </cell>
          <cell r="E1604">
            <v>25</v>
          </cell>
          <cell r="F1604">
            <v>95497.3</v>
          </cell>
          <cell r="G1604">
            <v>0</v>
          </cell>
          <cell r="H1604">
            <v>6</v>
          </cell>
          <cell r="I1604">
            <v>400</v>
          </cell>
          <cell r="J1604">
            <v>0</v>
          </cell>
          <cell r="K1604">
            <v>0</v>
          </cell>
          <cell r="L1604">
            <v>400</v>
          </cell>
          <cell r="M1604">
            <v>0</v>
          </cell>
          <cell r="N1604">
            <v>0</v>
          </cell>
          <cell r="O1604" t="str">
            <v>"Maxalla" lotereyasining to`langan chiptalari</v>
          </cell>
        </row>
        <row r="1605">
          <cell r="A1605">
            <v>9</v>
          </cell>
          <cell r="B1605">
            <v>214</v>
          </cell>
          <cell r="C1605">
            <v>3563</v>
          </cell>
          <cell r="D1605">
            <v>9953.2000000000007</v>
          </cell>
          <cell r="E1605">
            <v>25</v>
          </cell>
          <cell r="F1605">
            <v>95497.31</v>
          </cell>
          <cell r="G1605">
            <v>0</v>
          </cell>
          <cell r="H1605">
            <v>6</v>
          </cell>
          <cell r="I1605">
            <v>89560</v>
          </cell>
          <cell r="J1605">
            <v>0</v>
          </cell>
          <cell r="K1605">
            <v>4040</v>
          </cell>
          <cell r="L1605">
            <v>93600</v>
          </cell>
          <cell r="M1605">
            <v>0</v>
          </cell>
          <cell r="N1605">
            <v>0</v>
          </cell>
          <cell r="O1605" t="str">
            <v>"Toshkent" lotereyasining to`langan chiptalari</v>
          </cell>
        </row>
        <row r="1606">
          <cell r="A1606">
            <v>9</v>
          </cell>
          <cell r="B1606">
            <v>214</v>
          </cell>
          <cell r="C1606">
            <v>5996</v>
          </cell>
          <cell r="D1606">
            <v>9953.2000000000007</v>
          </cell>
          <cell r="E1606">
            <v>25</v>
          </cell>
          <cell r="F1606">
            <v>95497.31</v>
          </cell>
          <cell r="G1606">
            <v>0</v>
          </cell>
          <cell r="H1606">
            <v>6</v>
          </cell>
          <cell r="I1606">
            <v>0</v>
          </cell>
          <cell r="J1606">
            <v>0</v>
          </cell>
          <cell r="K1606">
            <v>95560</v>
          </cell>
          <cell r="L1606">
            <v>94140</v>
          </cell>
          <cell r="M1606">
            <v>1420</v>
          </cell>
          <cell r="N1606">
            <v>0</v>
          </cell>
          <cell r="O1606" t="str">
            <v>"Toshkent" lotereyasining to`langan chiptalari</v>
          </cell>
        </row>
        <row r="1607">
          <cell r="A1607">
            <v>9</v>
          </cell>
          <cell r="B1607">
            <v>214</v>
          </cell>
          <cell r="C1607">
            <v>7783</v>
          </cell>
          <cell r="D1607">
            <v>9953.2000000000007</v>
          </cell>
          <cell r="E1607">
            <v>25</v>
          </cell>
          <cell r="F1607">
            <v>95497.31</v>
          </cell>
          <cell r="G1607">
            <v>0</v>
          </cell>
          <cell r="H1607">
            <v>6</v>
          </cell>
          <cell r="I1607">
            <v>9640</v>
          </cell>
          <cell r="J1607">
            <v>0</v>
          </cell>
          <cell r="K1607">
            <v>182340</v>
          </cell>
          <cell r="L1607">
            <v>173140</v>
          </cell>
          <cell r="M1607">
            <v>18840</v>
          </cell>
          <cell r="N1607">
            <v>0</v>
          </cell>
          <cell r="O1607" t="str">
            <v>"Toshkent" lotereyasining to`langan chiptalari</v>
          </cell>
        </row>
        <row r="1608">
          <cell r="A1608">
            <v>9</v>
          </cell>
          <cell r="B1608">
            <v>214</v>
          </cell>
          <cell r="C1608">
            <v>7845</v>
          </cell>
          <cell r="D1608">
            <v>9953.2000000000007</v>
          </cell>
          <cell r="E1608">
            <v>25</v>
          </cell>
          <cell r="F1608">
            <v>95497.31</v>
          </cell>
          <cell r="G1608">
            <v>0</v>
          </cell>
          <cell r="H1608">
            <v>6</v>
          </cell>
          <cell r="I1608">
            <v>13880</v>
          </cell>
          <cell r="J1608">
            <v>0</v>
          </cell>
          <cell r="K1608">
            <v>12140</v>
          </cell>
          <cell r="L1608">
            <v>23520</v>
          </cell>
          <cell r="M1608">
            <v>2500</v>
          </cell>
          <cell r="N1608">
            <v>0</v>
          </cell>
          <cell r="O1608" t="str">
            <v>"Toshkent" lotereyasining to`langan chiptalari</v>
          </cell>
        </row>
        <row r="1609">
          <cell r="A1609">
            <v>9</v>
          </cell>
          <cell r="B1609">
            <v>214</v>
          </cell>
          <cell r="C1609">
            <v>7948</v>
          </cell>
          <cell r="D1609">
            <v>9953.2000000000007</v>
          </cell>
          <cell r="E1609">
            <v>25</v>
          </cell>
          <cell r="F1609">
            <v>95497.31</v>
          </cell>
          <cell r="G1609">
            <v>0</v>
          </cell>
          <cell r="H1609">
            <v>6</v>
          </cell>
          <cell r="I1609">
            <v>35300</v>
          </cell>
          <cell r="J1609">
            <v>0</v>
          </cell>
          <cell r="K1609">
            <v>244520</v>
          </cell>
          <cell r="L1609">
            <v>275660</v>
          </cell>
          <cell r="M1609">
            <v>4160</v>
          </cell>
          <cell r="N1609">
            <v>0</v>
          </cell>
          <cell r="O1609" t="str">
            <v>"Toshkent" lotereyasining to`langan chiptalari</v>
          </cell>
        </row>
        <row r="1610">
          <cell r="A1610">
            <v>9</v>
          </cell>
          <cell r="B1610">
            <v>214</v>
          </cell>
          <cell r="C1610">
            <v>8002</v>
          </cell>
          <cell r="D1610">
            <v>9953.2000000000007</v>
          </cell>
          <cell r="E1610">
            <v>25</v>
          </cell>
          <cell r="F1610">
            <v>95497.31</v>
          </cell>
          <cell r="G1610">
            <v>0</v>
          </cell>
          <cell r="H1610">
            <v>6</v>
          </cell>
          <cell r="I1610">
            <v>10140</v>
          </cell>
          <cell r="J1610">
            <v>0</v>
          </cell>
          <cell r="K1610">
            <v>120160</v>
          </cell>
          <cell r="L1610">
            <v>130300</v>
          </cell>
          <cell r="M1610">
            <v>0</v>
          </cell>
          <cell r="N1610">
            <v>0</v>
          </cell>
          <cell r="O1610" t="str">
            <v>"Toshkent" lotereyasining to`langan chiptalari</v>
          </cell>
        </row>
        <row r="1611">
          <cell r="A1611">
            <v>9</v>
          </cell>
          <cell r="B1611">
            <v>214</v>
          </cell>
          <cell r="C1611">
            <v>8104</v>
          </cell>
          <cell r="D1611">
            <v>9953.2000000000007</v>
          </cell>
          <cell r="E1611">
            <v>25</v>
          </cell>
          <cell r="F1611">
            <v>95497.31</v>
          </cell>
          <cell r="G1611">
            <v>0</v>
          </cell>
          <cell r="H1611">
            <v>6</v>
          </cell>
          <cell r="I1611">
            <v>23900</v>
          </cell>
          <cell r="J1611">
            <v>0</v>
          </cell>
          <cell r="K1611">
            <v>98980</v>
          </cell>
          <cell r="L1611">
            <v>116420</v>
          </cell>
          <cell r="M1611">
            <v>6460</v>
          </cell>
          <cell r="N1611">
            <v>0</v>
          </cell>
          <cell r="O1611" t="str">
            <v>"Toshkent" lotereyasining to`langan chiptalari</v>
          </cell>
        </row>
        <row r="1612">
          <cell r="A1612">
            <v>9</v>
          </cell>
          <cell r="B1612">
            <v>214</v>
          </cell>
          <cell r="C1612">
            <v>8137</v>
          </cell>
          <cell r="D1612">
            <v>9953.2000000000007</v>
          </cell>
          <cell r="E1612">
            <v>25</v>
          </cell>
          <cell r="F1612">
            <v>95497.31</v>
          </cell>
          <cell r="G1612">
            <v>0</v>
          </cell>
          <cell r="H1612">
            <v>6</v>
          </cell>
          <cell r="I1612">
            <v>22160</v>
          </cell>
          <cell r="J1612">
            <v>0</v>
          </cell>
          <cell r="K1612">
            <v>78400</v>
          </cell>
          <cell r="L1612">
            <v>39780</v>
          </cell>
          <cell r="M1612">
            <v>60780</v>
          </cell>
          <cell r="N1612">
            <v>0</v>
          </cell>
          <cell r="O1612" t="str">
            <v>Оплаченные билеты - "Тошкент"</v>
          </cell>
        </row>
        <row r="1613">
          <cell r="A1613">
            <v>9</v>
          </cell>
          <cell r="B1613">
            <v>214</v>
          </cell>
          <cell r="C1613">
            <v>8298</v>
          </cell>
          <cell r="D1613">
            <v>9953.2000000000007</v>
          </cell>
          <cell r="E1613">
            <v>25</v>
          </cell>
          <cell r="F1613">
            <v>95497.31</v>
          </cell>
          <cell r="G1613">
            <v>0</v>
          </cell>
          <cell r="H1613">
            <v>6</v>
          </cell>
          <cell r="I1613">
            <v>580</v>
          </cell>
          <cell r="J1613">
            <v>0</v>
          </cell>
          <cell r="K1613">
            <v>0</v>
          </cell>
          <cell r="L1613">
            <v>580</v>
          </cell>
          <cell r="M1613">
            <v>0</v>
          </cell>
          <cell r="N1613">
            <v>0</v>
          </cell>
          <cell r="O1613" t="str">
            <v>"Toshkent" lotereyasining to`langan chiptalari</v>
          </cell>
        </row>
        <row r="1614">
          <cell r="A1614">
            <v>9</v>
          </cell>
          <cell r="B1614">
            <v>214</v>
          </cell>
          <cell r="C1614">
            <v>8533</v>
          </cell>
          <cell r="D1614">
            <v>9953.2000000000007</v>
          </cell>
          <cell r="E1614">
            <v>25</v>
          </cell>
          <cell r="F1614">
            <v>95497.31</v>
          </cell>
          <cell r="G1614">
            <v>0</v>
          </cell>
          <cell r="H1614">
            <v>6</v>
          </cell>
          <cell r="I1614">
            <v>22940</v>
          </cell>
          <cell r="J1614">
            <v>0</v>
          </cell>
          <cell r="K1614">
            <v>100</v>
          </cell>
          <cell r="L1614">
            <v>23040</v>
          </cell>
          <cell r="M1614">
            <v>0</v>
          </cell>
          <cell r="N1614">
            <v>0</v>
          </cell>
          <cell r="O1614" t="str">
            <v>"Toshkent" lotereyasining to`langan chiptalari</v>
          </cell>
        </row>
        <row r="1615">
          <cell r="A1615">
            <v>9</v>
          </cell>
          <cell r="B1615">
            <v>214</v>
          </cell>
          <cell r="C1615">
            <v>8659</v>
          </cell>
          <cell r="D1615">
            <v>9953.2000000000007</v>
          </cell>
          <cell r="E1615">
            <v>25</v>
          </cell>
          <cell r="F1615">
            <v>95497.31</v>
          </cell>
          <cell r="G1615">
            <v>0</v>
          </cell>
          <cell r="H1615">
            <v>6</v>
          </cell>
          <cell r="I1615">
            <v>2140</v>
          </cell>
          <cell r="J1615">
            <v>0</v>
          </cell>
          <cell r="K1615">
            <v>15520</v>
          </cell>
          <cell r="L1615">
            <v>14380</v>
          </cell>
          <cell r="M1615">
            <v>3280</v>
          </cell>
          <cell r="N1615">
            <v>0</v>
          </cell>
          <cell r="O1615" t="str">
            <v>"Toshkent" lotereyasining to`langan chiptalari</v>
          </cell>
        </row>
        <row r="1616">
          <cell r="A1616">
            <v>9</v>
          </cell>
          <cell r="B1616">
            <v>214</v>
          </cell>
          <cell r="C1616">
            <v>3563</v>
          </cell>
          <cell r="D1616">
            <v>9953.2099999999991</v>
          </cell>
          <cell r="E1616">
            <v>25</v>
          </cell>
          <cell r="F1616">
            <v>95497.32</v>
          </cell>
          <cell r="G1616">
            <v>0</v>
          </cell>
          <cell r="H1616">
            <v>6</v>
          </cell>
          <cell r="I1616">
            <v>550</v>
          </cell>
          <cell r="J1616">
            <v>0</v>
          </cell>
          <cell r="K1616">
            <v>0</v>
          </cell>
          <cell r="L1616">
            <v>550</v>
          </cell>
          <cell r="M1616">
            <v>0</v>
          </cell>
          <cell r="N1616">
            <v>0</v>
          </cell>
          <cell r="O1616" t="str">
            <v>"Ekolot-3" lotereyasining to`langan chiptalari</v>
          </cell>
        </row>
        <row r="1617">
          <cell r="A1617">
            <v>9</v>
          </cell>
          <cell r="B1617">
            <v>214</v>
          </cell>
          <cell r="C1617">
            <v>3563</v>
          </cell>
          <cell r="D1617">
            <v>9953.2199999999993</v>
          </cell>
          <cell r="E1617">
            <v>25</v>
          </cell>
          <cell r="F1617">
            <v>95497.33</v>
          </cell>
          <cell r="G1617">
            <v>0</v>
          </cell>
          <cell r="H1617">
            <v>6</v>
          </cell>
          <cell r="I1617">
            <v>4400</v>
          </cell>
          <cell r="J1617">
            <v>0</v>
          </cell>
          <cell r="K1617">
            <v>1650</v>
          </cell>
          <cell r="L1617">
            <v>6050</v>
          </cell>
          <cell r="M1617">
            <v>0</v>
          </cell>
          <cell r="N1617">
            <v>0</v>
          </cell>
          <cell r="O1617" t="str">
            <v>"Ekolot-4" lotereyasining to`langan chiptalari</v>
          </cell>
        </row>
        <row r="1618">
          <cell r="A1618">
            <v>9</v>
          </cell>
          <cell r="B1618">
            <v>214</v>
          </cell>
          <cell r="C1618">
            <v>5996</v>
          </cell>
          <cell r="D1618">
            <v>9953.2199999999993</v>
          </cell>
          <cell r="E1618">
            <v>25</v>
          </cell>
          <cell r="F1618">
            <v>95497.33</v>
          </cell>
          <cell r="G1618">
            <v>0</v>
          </cell>
          <cell r="H1618">
            <v>6</v>
          </cell>
          <cell r="I1618">
            <v>100</v>
          </cell>
          <cell r="J1618">
            <v>0</v>
          </cell>
          <cell r="K1618">
            <v>0</v>
          </cell>
          <cell r="L1618">
            <v>100</v>
          </cell>
          <cell r="M1618">
            <v>0</v>
          </cell>
          <cell r="N1618">
            <v>0</v>
          </cell>
          <cell r="O1618" t="str">
            <v>"Ekolot-4" lotereyasining to`langan chiptalari</v>
          </cell>
        </row>
        <row r="1619">
          <cell r="A1619">
            <v>9</v>
          </cell>
          <cell r="B1619">
            <v>214</v>
          </cell>
          <cell r="C1619">
            <v>7845</v>
          </cell>
          <cell r="D1619">
            <v>9953.2199999999993</v>
          </cell>
          <cell r="E1619">
            <v>25</v>
          </cell>
          <cell r="F1619">
            <v>95497.33</v>
          </cell>
          <cell r="G1619">
            <v>0</v>
          </cell>
          <cell r="H1619">
            <v>6</v>
          </cell>
          <cell r="I1619">
            <v>7200</v>
          </cell>
          <cell r="J1619">
            <v>0</v>
          </cell>
          <cell r="K1619">
            <v>37950</v>
          </cell>
          <cell r="L1619">
            <v>45100</v>
          </cell>
          <cell r="M1619">
            <v>50</v>
          </cell>
          <cell r="N1619">
            <v>0</v>
          </cell>
          <cell r="O1619" t="str">
            <v>"Ekolot-4" lotereyasining to`langan chiptalari</v>
          </cell>
        </row>
        <row r="1620">
          <cell r="A1620">
            <v>9</v>
          </cell>
          <cell r="B1620">
            <v>214</v>
          </cell>
          <cell r="C1620">
            <v>7948</v>
          </cell>
          <cell r="D1620">
            <v>9953.2199999999993</v>
          </cell>
          <cell r="E1620">
            <v>25</v>
          </cell>
          <cell r="F1620">
            <v>95497.33</v>
          </cell>
          <cell r="G1620">
            <v>0</v>
          </cell>
          <cell r="H1620">
            <v>6</v>
          </cell>
          <cell r="I1620">
            <v>18050</v>
          </cell>
          <cell r="J1620">
            <v>0</v>
          </cell>
          <cell r="K1620">
            <v>0</v>
          </cell>
          <cell r="L1620">
            <v>18050</v>
          </cell>
          <cell r="M1620">
            <v>0</v>
          </cell>
          <cell r="N1620">
            <v>0</v>
          </cell>
          <cell r="O1620" t="str">
            <v>"Ekolot-4" lotereyasining to`langan chiptalari</v>
          </cell>
        </row>
        <row r="1621">
          <cell r="A1621">
            <v>9</v>
          </cell>
          <cell r="B1621">
            <v>214</v>
          </cell>
          <cell r="C1621">
            <v>8104</v>
          </cell>
          <cell r="D1621">
            <v>9953.2199999999993</v>
          </cell>
          <cell r="E1621">
            <v>25</v>
          </cell>
          <cell r="F1621">
            <v>95497.33</v>
          </cell>
          <cell r="G1621">
            <v>0</v>
          </cell>
          <cell r="H1621">
            <v>6</v>
          </cell>
          <cell r="I1621">
            <v>53450</v>
          </cell>
          <cell r="J1621">
            <v>0</v>
          </cell>
          <cell r="K1621">
            <v>750</v>
          </cell>
          <cell r="L1621">
            <v>54200</v>
          </cell>
          <cell r="M1621">
            <v>0</v>
          </cell>
          <cell r="N1621">
            <v>0</v>
          </cell>
          <cell r="O1621" t="str">
            <v>"Ekolot-4" lotereyasining to`langan chiptalari</v>
          </cell>
        </row>
        <row r="1622">
          <cell r="A1622">
            <v>9</v>
          </cell>
          <cell r="B1622">
            <v>214</v>
          </cell>
          <cell r="C1622">
            <v>8137</v>
          </cell>
          <cell r="D1622">
            <v>9953.2199999999993</v>
          </cell>
          <cell r="E1622">
            <v>25</v>
          </cell>
          <cell r="F1622">
            <v>95497.33</v>
          </cell>
          <cell r="G1622">
            <v>0</v>
          </cell>
          <cell r="H1622">
            <v>6</v>
          </cell>
          <cell r="I1622">
            <v>15350</v>
          </cell>
          <cell r="J1622">
            <v>0</v>
          </cell>
          <cell r="K1622">
            <v>0</v>
          </cell>
          <cell r="L1622">
            <v>15350</v>
          </cell>
          <cell r="M1622">
            <v>0</v>
          </cell>
          <cell r="N1622">
            <v>0</v>
          </cell>
          <cell r="O1622" t="str">
            <v>Оплаченные билеты - "Эколот-4"</v>
          </cell>
        </row>
        <row r="1623">
          <cell r="A1623">
            <v>9</v>
          </cell>
          <cell r="B1623">
            <v>214</v>
          </cell>
          <cell r="C1623">
            <v>8298</v>
          </cell>
          <cell r="D1623">
            <v>9953.2199999999993</v>
          </cell>
          <cell r="E1623">
            <v>25</v>
          </cell>
          <cell r="F1623">
            <v>95497.33</v>
          </cell>
          <cell r="G1623">
            <v>0</v>
          </cell>
          <cell r="H1623">
            <v>6</v>
          </cell>
          <cell r="I1623">
            <v>0</v>
          </cell>
          <cell r="J1623">
            <v>0</v>
          </cell>
          <cell r="K1623">
            <v>6750</v>
          </cell>
          <cell r="L1623">
            <v>6750</v>
          </cell>
          <cell r="M1623">
            <v>0</v>
          </cell>
          <cell r="N1623">
            <v>0</v>
          </cell>
          <cell r="O1623" t="str">
            <v>"Ekolot-4" lotereyasining to`langan chiptalari</v>
          </cell>
        </row>
        <row r="1624">
          <cell r="A1624">
            <v>9</v>
          </cell>
          <cell r="B1624">
            <v>214</v>
          </cell>
          <cell r="C1624">
            <v>8659</v>
          </cell>
          <cell r="D1624">
            <v>9953.2199999999993</v>
          </cell>
          <cell r="E1624">
            <v>25</v>
          </cell>
          <cell r="F1624">
            <v>95497.33</v>
          </cell>
          <cell r="G1624">
            <v>0</v>
          </cell>
          <cell r="H1624">
            <v>6</v>
          </cell>
          <cell r="I1624">
            <v>0</v>
          </cell>
          <cell r="J1624">
            <v>0</v>
          </cell>
          <cell r="K1624">
            <v>16150</v>
          </cell>
          <cell r="L1624">
            <v>15850</v>
          </cell>
          <cell r="M1624">
            <v>300</v>
          </cell>
          <cell r="N1624">
            <v>0</v>
          </cell>
          <cell r="O1624" t="str">
            <v>"Ekolot-4" lotereyasining to`langan chiptalari</v>
          </cell>
        </row>
        <row r="1625">
          <cell r="A1625">
            <v>9</v>
          </cell>
          <cell r="B1625">
            <v>214</v>
          </cell>
          <cell r="C1625">
            <v>3563</v>
          </cell>
          <cell r="D1625">
            <v>9953.23</v>
          </cell>
          <cell r="E1625">
            <v>25</v>
          </cell>
          <cell r="F1625">
            <v>95497.34</v>
          </cell>
          <cell r="G1625">
            <v>0</v>
          </cell>
          <cell r="H1625">
            <v>6</v>
          </cell>
          <cell r="I1625">
            <v>0</v>
          </cell>
          <cell r="J1625">
            <v>0</v>
          </cell>
          <cell r="K1625">
            <v>42300</v>
          </cell>
          <cell r="L1625">
            <v>42300</v>
          </cell>
          <cell r="M1625">
            <v>0</v>
          </cell>
          <cell r="N1625">
            <v>0</v>
          </cell>
          <cell r="O1625" t="str">
            <v>"Ulug`bek yulduzlari" lotereyasining to`langan chiptalari</v>
          </cell>
        </row>
        <row r="1626">
          <cell r="A1626">
            <v>9</v>
          </cell>
          <cell r="B1626">
            <v>214</v>
          </cell>
          <cell r="C1626">
            <v>5996</v>
          </cell>
          <cell r="D1626">
            <v>9953.23</v>
          </cell>
          <cell r="E1626">
            <v>25</v>
          </cell>
          <cell r="F1626">
            <v>95497.34</v>
          </cell>
          <cell r="G1626">
            <v>0</v>
          </cell>
          <cell r="H1626">
            <v>6</v>
          </cell>
          <cell r="I1626">
            <v>0</v>
          </cell>
          <cell r="J1626">
            <v>0</v>
          </cell>
          <cell r="K1626">
            <v>10000</v>
          </cell>
          <cell r="L1626">
            <v>10000</v>
          </cell>
          <cell r="M1626">
            <v>0</v>
          </cell>
          <cell r="N1626">
            <v>0</v>
          </cell>
          <cell r="O1626" t="str">
            <v>"Ulug`bek yulduzlari" lotereyasining to`langan chiptalari</v>
          </cell>
        </row>
        <row r="1627">
          <cell r="A1627">
            <v>9</v>
          </cell>
          <cell r="B1627">
            <v>214</v>
          </cell>
          <cell r="C1627">
            <v>7783</v>
          </cell>
          <cell r="D1627">
            <v>9953.23</v>
          </cell>
          <cell r="E1627">
            <v>25</v>
          </cell>
          <cell r="F1627">
            <v>95497.34</v>
          </cell>
          <cell r="G1627">
            <v>0</v>
          </cell>
          <cell r="H1627">
            <v>6</v>
          </cell>
          <cell r="I1627">
            <v>0</v>
          </cell>
          <cell r="J1627">
            <v>0</v>
          </cell>
          <cell r="K1627">
            <v>14000</v>
          </cell>
          <cell r="L1627">
            <v>14000</v>
          </cell>
          <cell r="M1627">
            <v>0</v>
          </cell>
          <cell r="N1627">
            <v>0</v>
          </cell>
          <cell r="O1627" t="str">
            <v>"Ulug`bek yulduzlari" lotereyasining to`langan chiptalari</v>
          </cell>
        </row>
        <row r="1628">
          <cell r="A1628">
            <v>9</v>
          </cell>
          <cell r="B1628">
            <v>214</v>
          </cell>
          <cell r="C1628">
            <v>7845</v>
          </cell>
          <cell r="D1628">
            <v>9953.23</v>
          </cell>
          <cell r="E1628">
            <v>25</v>
          </cell>
          <cell r="F1628">
            <v>95497.34</v>
          </cell>
          <cell r="G1628">
            <v>0</v>
          </cell>
          <cell r="H1628">
            <v>6</v>
          </cell>
          <cell r="I1628">
            <v>0</v>
          </cell>
          <cell r="J1628">
            <v>0</v>
          </cell>
          <cell r="K1628">
            <v>47900</v>
          </cell>
          <cell r="L1628">
            <v>46800</v>
          </cell>
          <cell r="M1628">
            <v>1100</v>
          </cell>
          <cell r="N1628">
            <v>0</v>
          </cell>
          <cell r="O1628" t="str">
            <v>"Ulug`bek yulduzlari" lotereyasining to`langan chiptalari</v>
          </cell>
        </row>
        <row r="1629">
          <cell r="A1629">
            <v>9</v>
          </cell>
          <cell r="B1629">
            <v>214</v>
          </cell>
          <cell r="C1629">
            <v>7948</v>
          </cell>
          <cell r="D1629">
            <v>9953.23</v>
          </cell>
          <cell r="E1629">
            <v>25</v>
          </cell>
          <cell r="F1629">
            <v>95497.34</v>
          </cell>
          <cell r="G1629">
            <v>0</v>
          </cell>
          <cell r="H1629">
            <v>6</v>
          </cell>
          <cell r="I1629">
            <v>0</v>
          </cell>
          <cell r="J1629">
            <v>0</v>
          </cell>
          <cell r="K1629">
            <v>47350</v>
          </cell>
          <cell r="L1629">
            <v>46550</v>
          </cell>
          <cell r="M1629">
            <v>800</v>
          </cell>
          <cell r="N1629">
            <v>0</v>
          </cell>
          <cell r="O1629" t="str">
            <v>"Ulug`bek yulduzlari" lotereyasining to`langan chiptalari</v>
          </cell>
        </row>
        <row r="1630">
          <cell r="A1630">
            <v>9</v>
          </cell>
          <cell r="B1630">
            <v>214</v>
          </cell>
          <cell r="C1630">
            <v>8002</v>
          </cell>
          <cell r="D1630">
            <v>9953.23</v>
          </cell>
          <cell r="E1630">
            <v>25</v>
          </cell>
          <cell r="F1630">
            <v>95497.34</v>
          </cell>
          <cell r="G1630">
            <v>0</v>
          </cell>
          <cell r="H1630">
            <v>6</v>
          </cell>
          <cell r="I1630">
            <v>0</v>
          </cell>
          <cell r="J1630">
            <v>0</v>
          </cell>
          <cell r="K1630">
            <v>24250</v>
          </cell>
          <cell r="L1630">
            <v>24250</v>
          </cell>
          <cell r="M1630">
            <v>0</v>
          </cell>
          <cell r="N1630">
            <v>0</v>
          </cell>
          <cell r="O1630" t="str">
            <v>"Ulug`bek yulduzlari" lotereyasining to`langan chiptalari</v>
          </cell>
        </row>
        <row r="1631">
          <cell r="A1631">
            <v>9</v>
          </cell>
          <cell r="B1631">
            <v>214</v>
          </cell>
          <cell r="C1631">
            <v>8104</v>
          </cell>
          <cell r="D1631">
            <v>9953.23</v>
          </cell>
          <cell r="E1631">
            <v>25</v>
          </cell>
          <cell r="F1631">
            <v>95497.34</v>
          </cell>
          <cell r="G1631">
            <v>0</v>
          </cell>
          <cell r="H1631">
            <v>6</v>
          </cell>
          <cell r="I1631">
            <v>0</v>
          </cell>
          <cell r="J1631">
            <v>0</v>
          </cell>
          <cell r="K1631">
            <v>57000</v>
          </cell>
          <cell r="L1631">
            <v>57000</v>
          </cell>
          <cell r="M1631">
            <v>0</v>
          </cell>
          <cell r="N1631">
            <v>0</v>
          </cell>
          <cell r="O1631" t="str">
            <v>"Ulug`bek yulduzlari" lotereyasining to`langan chiptalari</v>
          </cell>
        </row>
        <row r="1632">
          <cell r="A1632">
            <v>9</v>
          </cell>
          <cell r="B1632">
            <v>214</v>
          </cell>
          <cell r="C1632">
            <v>8137</v>
          </cell>
          <cell r="D1632">
            <v>9953.23</v>
          </cell>
          <cell r="E1632">
            <v>25</v>
          </cell>
          <cell r="F1632">
            <v>95497.34</v>
          </cell>
          <cell r="G1632">
            <v>0</v>
          </cell>
          <cell r="H1632">
            <v>6</v>
          </cell>
          <cell r="I1632">
            <v>0</v>
          </cell>
          <cell r="J1632">
            <v>0</v>
          </cell>
          <cell r="K1632">
            <v>2450</v>
          </cell>
          <cell r="L1632">
            <v>2450</v>
          </cell>
          <cell r="M1632">
            <v>0</v>
          </cell>
          <cell r="N1632">
            <v>0</v>
          </cell>
          <cell r="O1632" t="str">
            <v>"Ulug`bek yulduzlari" lotereyasining to`langan chiptalari</v>
          </cell>
        </row>
        <row r="1633">
          <cell r="A1633">
            <v>9</v>
          </cell>
          <cell r="B1633">
            <v>214</v>
          </cell>
          <cell r="C1633">
            <v>8298</v>
          </cell>
          <cell r="D1633">
            <v>9953.23</v>
          </cell>
          <cell r="E1633">
            <v>25</v>
          </cell>
          <cell r="F1633">
            <v>95497.34</v>
          </cell>
          <cell r="G1633">
            <v>0</v>
          </cell>
          <cell r="H1633">
            <v>6</v>
          </cell>
          <cell r="I1633">
            <v>0</v>
          </cell>
          <cell r="J1633">
            <v>0</v>
          </cell>
          <cell r="K1633">
            <v>61500</v>
          </cell>
          <cell r="L1633">
            <v>61500</v>
          </cell>
          <cell r="M1633">
            <v>0</v>
          </cell>
          <cell r="N1633">
            <v>0</v>
          </cell>
          <cell r="O1633" t="str">
            <v>"Ulug`bek yulduzlari" lotereyasining to`langan chiptalari</v>
          </cell>
        </row>
        <row r="1634">
          <cell r="A1634">
            <v>9</v>
          </cell>
          <cell r="B1634">
            <v>214</v>
          </cell>
          <cell r="C1634">
            <v>8533</v>
          </cell>
          <cell r="D1634">
            <v>9953.23</v>
          </cell>
          <cell r="E1634">
            <v>25</v>
          </cell>
          <cell r="F1634">
            <v>95497.34</v>
          </cell>
          <cell r="G1634">
            <v>0</v>
          </cell>
          <cell r="H1634">
            <v>6</v>
          </cell>
          <cell r="I1634">
            <v>0</v>
          </cell>
          <cell r="J1634">
            <v>0</v>
          </cell>
          <cell r="K1634">
            <v>1450</v>
          </cell>
          <cell r="L1634">
            <v>1450</v>
          </cell>
          <cell r="M1634">
            <v>0</v>
          </cell>
          <cell r="N1634">
            <v>0</v>
          </cell>
          <cell r="O1634" t="str">
            <v>"Ulug`bek yulduzlari" lotereyasining to`langan chiptalari</v>
          </cell>
        </row>
        <row r="1635">
          <cell r="A1635">
            <v>9</v>
          </cell>
          <cell r="B1635">
            <v>214</v>
          </cell>
          <cell r="C1635">
            <v>8659</v>
          </cell>
          <cell r="D1635">
            <v>9953.23</v>
          </cell>
          <cell r="E1635">
            <v>25</v>
          </cell>
          <cell r="F1635">
            <v>95497.34</v>
          </cell>
          <cell r="G1635">
            <v>0</v>
          </cell>
          <cell r="H1635">
            <v>6</v>
          </cell>
          <cell r="I1635">
            <v>0</v>
          </cell>
          <cell r="J1635">
            <v>0</v>
          </cell>
          <cell r="K1635">
            <v>1650</v>
          </cell>
          <cell r="L1635">
            <v>1650</v>
          </cell>
          <cell r="M1635">
            <v>0</v>
          </cell>
          <cell r="N1635">
            <v>0</v>
          </cell>
          <cell r="O1635" t="str">
            <v>"Ulug`bek yulduzlari" lotereyasining to`langan chiptalari</v>
          </cell>
        </row>
        <row r="1636">
          <cell r="A1636">
            <v>9</v>
          </cell>
          <cell r="B1636">
            <v>214</v>
          </cell>
          <cell r="C1636">
            <v>3563</v>
          </cell>
          <cell r="D1636">
            <v>9953.24</v>
          </cell>
          <cell r="E1636">
            <v>25</v>
          </cell>
          <cell r="F1636">
            <v>95497.35</v>
          </cell>
          <cell r="G1636">
            <v>0</v>
          </cell>
          <cell r="H1636">
            <v>6</v>
          </cell>
          <cell r="I1636">
            <v>411700</v>
          </cell>
          <cell r="J1636">
            <v>0</v>
          </cell>
          <cell r="K1636">
            <v>2121150</v>
          </cell>
          <cell r="L1636">
            <v>2532750</v>
          </cell>
          <cell r="M1636">
            <v>100</v>
          </cell>
          <cell r="N1636">
            <v>0</v>
          </cell>
          <cell r="O1636" t="str">
            <v>"Omadli inson" lotereyasining to`langan chiptalari</v>
          </cell>
        </row>
        <row r="1637">
          <cell r="A1637">
            <v>9</v>
          </cell>
          <cell r="B1637">
            <v>214</v>
          </cell>
          <cell r="C1637">
            <v>5996</v>
          </cell>
          <cell r="D1637">
            <v>9953.24</v>
          </cell>
          <cell r="E1637">
            <v>25</v>
          </cell>
          <cell r="F1637">
            <v>95497.35</v>
          </cell>
          <cell r="G1637">
            <v>0</v>
          </cell>
          <cell r="H1637">
            <v>6</v>
          </cell>
          <cell r="I1637">
            <v>0</v>
          </cell>
          <cell r="J1637">
            <v>0</v>
          </cell>
          <cell r="K1637">
            <v>2032100</v>
          </cell>
          <cell r="L1637">
            <v>2032100</v>
          </cell>
          <cell r="M1637">
            <v>0</v>
          </cell>
          <cell r="N1637">
            <v>0</v>
          </cell>
          <cell r="O1637" t="str">
            <v>"Omadli inson" lotereyasining to`langan chiptalari</v>
          </cell>
        </row>
        <row r="1638">
          <cell r="A1638">
            <v>9</v>
          </cell>
          <cell r="B1638">
            <v>214</v>
          </cell>
          <cell r="C1638">
            <v>7783</v>
          </cell>
          <cell r="D1638">
            <v>9953.24</v>
          </cell>
          <cell r="E1638">
            <v>25</v>
          </cell>
          <cell r="F1638">
            <v>95497.35</v>
          </cell>
          <cell r="G1638">
            <v>0</v>
          </cell>
          <cell r="H1638">
            <v>6</v>
          </cell>
          <cell r="I1638">
            <v>370100</v>
          </cell>
          <cell r="J1638">
            <v>0</v>
          </cell>
          <cell r="K1638">
            <v>1732000</v>
          </cell>
          <cell r="L1638">
            <v>2102000</v>
          </cell>
          <cell r="M1638">
            <v>100</v>
          </cell>
          <cell r="N1638">
            <v>0</v>
          </cell>
          <cell r="O1638" t="str">
            <v>"Omadli inson" lotereyasining to`langan chiptalari</v>
          </cell>
        </row>
        <row r="1639">
          <cell r="A1639">
            <v>9</v>
          </cell>
          <cell r="B1639">
            <v>214</v>
          </cell>
          <cell r="C1639">
            <v>7845</v>
          </cell>
          <cell r="D1639">
            <v>9953.24</v>
          </cell>
          <cell r="E1639">
            <v>25</v>
          </cell>
          <cell r="F1639">
            <v>95497.35</v>
          </cell>
          <cell r="G1639">
            <v>0</v>
          </cell>
          <cell r="H1639">
            <v>6</v>
          </cell>
          <cell r="I1639">
            <v>795900</v>
          </cell>
          <cell r="J1639">
            <v>0</v>
          </cell>
          <cell r="K1639">
            <v>2525200</v>
          </cell>
          <cell r="L1639">
            <v>3293600</v>
          </cell>
          <cell r="M1639">
            <v>27500</v>
          </cell>
          <cell r="N1639">
            <v>0</v>
          </cell>
          <cell r="O1639" t="str">
            <v>"Omadli inson" lotereyasining to`langan chiptalari</v>
          </cell>
        </row>
        <row r="1640">
          <cell r="A1640">
            <v>9</v>
          </cell>
          <cell r="B1640">
            <v>214</v>
          </cell>
          <cell r="C1640">
            <v>7948</v>
          </cell>
          <cell r="D1640">
            <v>9953.24</v>
          </cell>
          <cell r="E1640">
            <v>25</v>
          </cell>
          <cell r="F1640">
            <v>95497.35</v>
          </cell>
          <cell r="G1640">
            <v>0</v>
          </cell>
          <cell r="H1640">
            <v>6</v>
          </cell>
          <cell r="I1640">
            <v>1678150</v>
          </cell>
          <cell r="J1640">
            <v>0</v>
          </cell>
          <cell r="K1640">
            <v>2347700</v>
          </cell>
          <cell r="L1640">
            <v>4016850</v>
          </cell>
          <cell r="M1640">
            <v>9000</v>
          </cell>
          <cell r="N1640">
            <v>0</v>
          </cell>
          <cell r="O1640" t="str">
            <v>"Omadli inson" lotereyasining to`langan chiptalari</v>
          </cell>
        </row>
        <row r="1641">
          <cell r="A1641">
            <v>9</v>
          </cell>
          <cell r="B1641">
            <v>214</v>
          </cell>
          <cell r="C1641">
            <v>8002</v>
          </cell>
          <cell r="D1641">
            <v>9953.24</v>
          </cell>
          <cell r="E1641">
            <v>25</v>
          </cell>
          <cell r="F1641">
            <v>95497.35</v>
          </cell>
          <cell r="G1641">
            <v>0</v>
          </cell>
          <cell r="H1641">
            <v>6</v>
          </cell>
          <cell r="I1641">
            <v>1313400</v>
          </cell>
          <cell r="J1641">
            <v>0</v>
          </cell>
          <cell r="K1641">
            <v>2107100</v>
          </cell>
          <cell r="L1641">
            <v>3420200</v>
          </cell>
          <cell r="M1641">
            <v>300</v>
          </cell>
          <cell r="N1641">
            <v>0</v>
          </cell>
          <cell r="O1641" t="str">
            <v>"Omadli inson" lotereyasining to`langan chiptalari</v>
          </cell>
        </row>
        <row r="1642">
          <cell r="A1642">
            <v>9</v>
          </cell>
          <cell r="B1642">
            <v>214</v>
          </cell>
          <cell r="C1642">
            <v>8104</v>
          </cell>
          <cell r="D1642">
            <v>9953.24</v>
          </cell>
          <cell r="E1642">
            <v>25</v>
          </cell>
          <cell r="F1642">
            <v>95497.35</v>
          </cell>
          <cell r="G1642">
            <v>0</v>
          </cell>
          <cell r="H1642">
            <v>6</v>
          </cell>
          <cell r="I1642">
            <v>990000</v>
          </cell>
          <cell r="J1642">
            <v>0</v>
          </cell>
          <cell r="K1642">
            <v>1654500</v>
          </cell>
          <cell r="L1642">
            <v>2641900</v>
          </cell>
          <cell r="M1642">
            <v>2600</v>
          </cell>
          <cell r="N1642">
            <v>0</v>
          </cell>
          <cell r="O1642" t="str">
            <v>"Omadli inson" lotereyasining to`langan chiptalari</v>
          </cell>
        </row>
        <row r="1643">
          <cell r="A1643">
            <v>9</v>
          </cell>
          <cell r="B1643">
            <v>214</v>
          </cell>
          <cell r="C1643">
            <v>8137</v>
          </cell>
          <cell r="D1643">
            <v>9953.24</v>
          </cell>
          <cell r="E1643">
            <v>25</v>
          </cell>
          <cell r="F1643">
            <v>95497.35</v>
          </cell>
          <cell r="G1643">
            <v>0</v>
          </cell>
          <cell r="H1643">
            <v>6</v>
          </cell>
          <cell r="I1643">
            <v>680400</v>
          </cell>
          <cell r="J1643">
            <v>0</v>
          </cell>
          <cell r="K1643">
            <v>1263900</v>
          </cell>
          <cell r="L1643">
            <v>1905700</v>
          </cell>
          <cell r="M1643">
            <v>38600</v>
          </cell>
          <cell r="N1643">
            <v>0</v>
          </cell>
          <cell r="O1643" t="str">
            <v>Оплаченные билеты - "Омадли инсон"</v>
          </cell>
        </row>
        <row r="1644">
          <cell r="A1644">
            <v>9</v>
          </cell>
          <cell r="B1644">
            <v>214</v>
          </cell>
          <cell r="C1644">
            <v>8298</v>
          </cell>
          <cell r="D1644">
            <v>9953.24</v>
          </cell>
          <cell r="E1644">
            <v>25</v>
          </cell>
          <cell r="F1644">
            <v>95497.35</v>
          </cell>
          <cell r="G1644">
            <v>0</v>
          </cell>
          <cell r="H1644">
            <v>6</v>
          </cell>
          <cell r="I1644">
            <v>571400</v>
          </cell>
          <cell r="J1644">
            <v>0</v>
          </cell>
          <cell r="K1644">
            <v>2471100</v>
          </cell>
          <cell r="L1644">
            <v>3042100</v>
          </cell>
          <cell r="M1644">
            <v>400</v>
          </cell>
          <cell r="N1644">
            <v>0</v>
          </cell>
          <cell r="O1644" t="str">
            <v>"Omadli inson" lotereyasining to`langan chiptalari</v>
          </cell>
        </row>
        <row r="1645">
          <cell r="A1645">
            <v>9</v>
          </cell>
          <cell r="B1645">
            <v>214</v>
          </cell>
          <cell r="C1645">
            <v>8533</v>
          </cell>
          <cell r="D1645">
            <v>9953.24</v>
          </cell>
          <cell r="E1645">
            <v>25</v>
          </cell>
          <cell r="F1645">
            <v>95497.35</v>
          </cell>
          <cell r="G1645">
            <v>0</v>
          </cell>
          <cell r="H1645">
            <v>6</v>
          </cell>
          <cell r="I1645">
            <v>122200</v>
          </cell>
          <cell r="J1645">
            <v>0</v>
          </cell>
          <cell r="K1645">
            <v>198000</v>
          </cell>
          <cell r="L1645">
            <v>320000</v>
          </cell>
          <cell r="M1645">
            <v>200</v>
          </cell>
          <cell r="N1645">
            <v>0</v>
          </cell>
          <cell r="O1645" t="str">
            <v>"Omadli inson" lotereyasining to`langan chiptalari</v>
          </cell>
        </row>
        <row r="1646">
          <cell r="A1646">
            <v>9</v>
          </cell>
          <cell r="B1646">
            <v>214</v>
          </cell>
          <cell r="C1646">
            <v>8659</v>
          </cell>
          <cell r="D1646">
            <v>9953.24</v>
          </cell>
          <cell r="E1646">
            <v>25</v>
          </cell>
          <cell r="F1646">
            <v>95497.35</v>
          </cell>
          <cell r="G1646">
            <v>0</v>
          </cell>
          <cell r="H1646">
            <v>6</v>
          </cell>
          <cell r="I1646">
            <v>334200</v>
          </cell>
          <cell r="J1646">
            <v>0</v>
          </cell>
          <cell r="K1646">
            <v>2029400</v>
          </cell>
          <cell r="L1646">
            <v>2360700</v>
          </cell>
          <cell r="M1646">
            <v>2900</v>
          </cell>
          <cell r="N1646">
            <v>0</v>
          </cell>
          <cell r="O1646" t="str">
            <v>"Omadli inson" lotereyasining to`langan chiptalari</v>
          </cell>
        </row>
        <row r="1647">
          <cell r="A1647">
            <v>9</v>
          </cell>
          <cell r="B1647">
            <v>214</v>
          </cell>
          <cell r="C1647">
            <v>3563</v>
          </cell>
          <cell r="D1647">
            <v>9953.25</v>
          </cell>
          <cell r="E1647">
            <v>25</v>
          </cell>
          <cell r="F1647">
            <v>95497.36</v>
          </cell>
          <cell r="G1647">
            <v>0</v>
          </cell>
          <cell r="H1647">
            <v>6</v>
          </cell>
          <cell r="I1647">
            <v>49200</v>
          </cell>
          <cell r="J1647">
            <v>0</v>
          </cell>
          <cell r="K1647">
            <v>71900</v>
          </cell>
          <cell r="L1647">
            <v>121100</v>
          </cell>
          <cell r="M1647">
            <v>0</v>
          </cell>
          <cell r="N1647">
            <v>0</v>
          </cell>
          <cell r="O1647" t="str">
            <v>"Ekolot-5" lotereyasining to`langan chiptalari</v>
          </cell>
        </row>
        <row r="1648">
          <cell r="A1648">
            <v>9</v>
          </cell>
          <cell r="B1648">
            <v>214</v>
          </cell>
          <cell r="C1648">
            <v>5996</v>
          </cell>
          <cell r="D1648">
            <v>9953.25</v>
          </cell>
          <cell r="E1648">
            <v>25</v>
          </cell>
          <cell r="F1648">
            <v>95497.36</v>
          </cell>
          <cell r="G1648">
            <v>0</v>
          </cell>
          <cell r="H1648">
            <v>6</v>
          </cell>
          <cell r="I1648">
            <v>0</v>
          </cell>
          <cell r="J1648">
            <v>0</v>
          </cell>
          <cell r="K1648">
            <v>21200</v>
          </cell>
          <cell r="L1648">
            <v>21200</v>
          </cell>
          <cell r="M1648">
            <v>0</v>
          </cell>
          <cell r="N1648">
            <v>0</v>
          </cell>
          <cell r="O1648" t="str">
            <v>"Ekolot-5" lotereyasining to`langan chiptalari</v>
          </cell>
        </row>
        <row r="1649">
          <cell r="A1649">
            <v>9</v>
          </cell>
          <cell r="B1649">
            <v>214</v>
          </cell>
          <cell r="C1649">
            <v>7783</v>
          </cell>
          <cell r="D1649">
            <v>9953.25</v>
          </cell>
          <cell r="E1649">
            <v>25</v>
          </cell>
          <cell r="F1649">
            <v>95497.36</v>
          </cell>
          <cell r="G1649">
            <v>0</v>
          </cell>
          <cell r="H1649">
            <v>6</v>
          </cell>
          <cell r="I1649">
            <v>27200</v>
          </cell>
          <cell r="J1649">
            <v>0</v>
          </cell>
          <cell r="K1649">
            <v>46900</v>
          </cell>
          <cell r="L1649">
            <v>74100</v>
          </cell>
          <cell r="M1649">
            <v>0</v>
          </cell>
          <cell r="N1649">
            <v>0</v>
          </cell>
          <cell r="O1649" t="str">
            <v>"Ekolot-5" lotereyasining to`langan chiptalari</v>
          </cell>
        </row>
        <row r="1650">
          <cell r="A1650">
            <v>9</v>
          </cell>
          <cell r="B1650">
            <v>214</v>
          </cell>
          <cell r="C1650">
            <v>7845</v>
          </cell>
          <cell r="D1650">
            <v>9953.25</v>
          </cell>
          <cell r="E1650">
            <v>25</v>
          </cell>
          <cell r="F1650">
            <v>95497.36</v>
          </cell>
          <cell r="G1650">
            <v>0</v>
          </cell>
          <cell r="H1650">
            <v>6</v>
          </cell>
          <cell r="I1650">
            <v>0</v>
          </cell>
          <cell r="J1650">
            <v>0</v>
          </cell>
          <cell r="K1650">
            <v>22700</v>
          </cell>
          <cell r="L1650">
            <v>22600</v>
          </cell>
          <cell r="M1650">
            <v>100</v>
          </cell>
          <cell r="N1650">
            <v>0</v>
          </cell>
          <cell r="O1650" t="str">
            <v>"Ekolot-5" lotereyasining to`langan chiptalari</v>
          </cell>
        </row>
        <row r="1651">
          <cell r="A1651">
            <v>9</v>
          </cell>
          <cell r="B1651">
            <v>214</v>
          </cell>
          <cell r="C1651">
            <v>7948</v>
          </cell>
          <cell r="D1651">
            <v>9953.25</v>
          </cell>
          <cell r="E1651">
            <v>25</v>
          </cell>
          <cell r="F1651">
            <v>95497.36</v>
          </cell>
          <cell r="G1651">
            <v>0</v>
          </cell>
          <cell r="H1651">
            <v>6</v>
          </cell>
          <cell r="I1651">
            <v>59700</v>
          </cell>
          <cell r="J1651">
            <v>0</v>
          </cell>
          <cell r="K1651">
            <v>53400</v>
          </cell>
          <cell r="L1651">
            <v>113100</v>
          </cell>
          <cell r="M1651">
            <v>0</v>
          </cell>
          <cell r="N1651">
            <v>0</v>
          </cell>
          <cell r="O1651" t="str">
            <v>"Ekolot-5" lotereyasining to`langan chiptalari</v>
          </cell>
        </row>
        <row r="1652">
          <cell r="A1652">
            <v>9</v>
          </cell>
          <cell r="B1652">
            <v>214</v>
          </cell>
          <cell r="C1652">
            <v>8002</v>
          </cell>
          <cell r="D1652">
            <v>9953.25</v>
          </cell>
          <cell r="E1652">
            <v>25</v>
          </cell>
          <cell r="F1652">
            <v>95497.36</v>
          </cell>
          <cell r="G1652">
            <v>0</v>
          </cell>
          <cell r="H1652">
            <v>6</v>
          </cell>
          <cell r="I1652">
            <v>64400</v>
          </cell>
          <cell r="J1652">
            <v>0</v>
          </cell>
          <cell r="K1652">
            <v>44400</v>
          </cell>
          <cell r="L1652">
            <v>108800</v>
          </cell>
          <cell r="M1652">
            <v>0</v>
          </cell>
          <cell r="N1652">
            <v>0</v>
          </cell>
          <cell r="O1652" t="str">
            <v>"Ekolot-5" lotereyasining to`langan chiptalari</v>
          </cell>
        </row>
        <row r="1653">
          <cell r="A1653">
            <v>9</v>
          </cell>
          <cell r="B1653">
            <v>214</v>
          </cell>
          <cell r="C1653">
            <v>8104</v>
          </cell>
          <cell r="D1653">
            <v>9953.25</v>
          </cell>
          <cell r="E1653">
            <v>25</v>
          </cell>
          <cell r="F1653">
            <v>95497.36</v>
          </cell>
          <cell r="G1653">
            <v>0</v>
          </cell>
          <cell r="H1653">
            <v>6</v>
          </cell>
          <cell r="I1653">
            <v>234000</v>
          </cell>
          <cell r="J1653">
            <v>0</v>
          </cell>
          <cell r="K1653">
            <v>198600</v>
          </cell>
          <cell r="L1653">
            <v>432600</v>
          </cell>
          <cell r="M1653">
            <v>0</v>
          </cell>
          <cell r="N1653">
            <v>0</v>
          </cell>
          <cell r="O1653" t="str">
            <v>"Ekolot-5" lotereyasining to`langan chiptalari</v>
          </cell>
        </row>
        <row r="1654">
          <cell r="A1654">
            <v>9</v>
          </cell>
          <cell r="B1654">
            <v>214</v>
          </cell>
          <cell r="C1654">
            <v>8137</v>
          </cell>
          <cell r="D1654">
            <v>9953.25</v>
          </cell>
          <cell r="E1654">
            <v>25</v>
          </cell>
          <cell r="F1654">
            <v>95497.36</v>
          </cell>
          <cell r="G1654">
            <v>0</v>
          </cell>
          <cell r="H1654">
            <v>6</v>
          </cell>
          <cell r="I1654">
            <v>20400</v>
          </cell>
          <cell r="J1654">
            <v>0</v>
          </cell>
          <cell r="K1654">
            <v>53500</v>
          </cell>
          <cell r="L1654">
            <v>73900</v>
          </cell>
          <cell r="M1654">
            <v>0</v>
          </cell>
          <cell r="N1654">
            <v>0</v>
          </cell>
          <cell r="O1654" t="str">
            <v>Оплаченные билеты - "</v>
          </cell>
        </row>
        <row r="1655">
          <cell r="A1655">
            <v>9</v>
          </cell>
          <cell r="B1655">
            <v>214</v>
          </cell>
          <cell r="C1655">
            <v>8298</v>
          </cell>
          <cell r="D1655">
            <v>9953.25</v>
          </cell>
          <cell r="E1655">
            <v>25</v>
          </cell>
          <cell r="F1655">
            <v>95497.36</v>
          </cell>
          <cell r="G1655">
            <v>0</v>
          </cell>
          <cell r="H1655">
            <v>6</v>
          </cell>
          <cell r="I1655">
            <v>21500</v>
          </cell>
          <cell r="J1655">
            <v>0</v>
          </cell>
          <cell r="K1655">
            <v>42500</v>
          </cell>
          <cell r="L1655">
            <v>64000</v>
          </cell>
          <cell r="M1655">
            <v>0</v>
          </cell>
          <cell r="N1655">
            <v>0</v>
          </cell>
          <cell r="O1655" t="str">
            <v>"Ekolot-5" lotereyasining to`langan chiptalari</v>
          </cell>
        </row>
        <row r="1656">
          <cell r="A1656">
            <v>9</v>
          </cell>
          <cell r="B1656">
            <v>214</v>
          </cell>
          <cell r="C1656">
            <v>8533</v>
          </cell>
          <cell r="D1656">
            <v>9953.25</v>
          </cell>
          <cell r="E1656">
            <v>25</v>
          </cell>
          <cell r="F1656">
            <v>95497.36</v>
          </cell>
          <cell r="G1656">
            <v>0</v>
          </cell>
          <cell r="H1656">
            <v>6</v>
          </cell>
          <cell r="I1656">
            <v>10700</v>
          </cell>
          <cell r="J1656">
            <v>0</v>
          </cell>
          <cell r="K1656">
            <v>34000</v>
          </cell>
          <cell r="L1656">
            <v>44700</v>
          </cell>
          <cell r="M1656">
            <v>0</v>
          </cell>
          <cell r="N1656">
            <v>0</v>
          </cell>
          <cell r="O1656" t="str">
            <v>"Ekolot-5" lotereyasining to`langan chiptalari</v>
          </cell>
        </row>
        <row r="1657">
          <cell r="A1657">
            <v>9</v>
          </cell>
          <cell r="B1657">
            <v>214</v>
          </cell>
          <cell r="C1657">
            <v>8659</v>
          </cell>
          <cell r="D1657">
            <v>9953.25</v>
          </cell>
          <cell r="E1657">
            <v>25</v>
          </cell>
          <cell r="F1657">
            <v>95497.36</v>
          </cell>
          <cell r="G1657">
            <v>0</v>
          </cell>
          <cell r="H1657">
            <v>6</v>
          </cell>
          <cell r="I1657">
            <v>2400</v>
          </cell>
          <cell r="J1657">
            <v>0</v>
          </cell>
          <cell r="K1657">
            <v>9600</v>
          </cell>
          <cell r="L1657">
            <v>12000</v>
          </cell>
          <cell r="M1657">
            <v>0</v>
          </cell>
          <cell r="N1657">
            <v>0</v>
          </cell>
          <cell r="O1657" t="str">
            <v>"Ekolot-5" lotereyasining to`langan chiptalari</v>
          </cell>
        </row>
        <row r="1658">
          <cell r="A1658">
            <v>9</v>
          </cell>
          <cell r="B1658">
            <v>214</v>
          </cell>
          <cell r="C1658">
            <v>3563</v>
          </cell>
          <cell r="D1658">
            <v>9953.26</v>
          </cell>
          <cell r="E1658">
            <v>25</v>
          </cell>
          <cell r="F1658">
            <v>95497.37</v>
          </cell>
          <cell r="G1658">
            <v>0</v>
          </cell>
          <cell r="H1658">
            <v>6</v>
          </cell>
          <cell r="I1658">
            <v>0</v>
          </cell>
          <cell r="J1658">
            <v>0</v>
          </cell>
          <cell r="K1658">
            <v>34300</v>
          </cell>
          <cell r="L1658">
            <v>0</v>
          </cell>
          <cell r="M1658">
            <v>34300</v>
          </cell>
          <cell r="N1658">
            <v>0</v>
          </cell>
          <cell r="O1658" t="str">
            <v>"Инсон манфаатлари учун" (5 разряд) lotereyasining to`langan</v>
          </cell>
        </row>
        <row r="1659">
          <cell r="A1659">
            <v>9</v>
          </cell>
          <cell r="B1659">
            <v>214</v>
          </cell>
          <cell r="C1659">
            <v>5996</v>
          </cell>
          <cell r="D1659">
            <v>9953.26</v>
          </cell>
          <cell r="E1659">
            <v>25</v>
          </cell>
          <cell r="F1659">
            <v>95497.37</v>
          </cell>
          <cell r="G1659">
            <v>0</v>
          </cell>
          <cell r="H1659">
            <v>6</v>
          </cell>
          <cell r="I1659">
            <v>0</v>
          </cell>
          <cell r="J1659">
            <v>0</v>
          </cell>
          <cell r="K1659">
            <v>58650</v>
          </cell>
          <cell r="L1659">
            <v>0</v>
          </cell>
          <cell r="M1659">
            <v>58650</v>
          </cell>
          <cell r="N1659">
            <v>0</v>
          </cell>
          <cell r="O1659" t="str">
            <v>"Инсон манфаатлари учун" (5 разряд) lotereyasining to`langan</v>
          </cell>
        </row>
        <row r="1660">
          <cell r="A1660">
            <v>9</v>
          </cell>
          <cell r="B1660">
            <v>214</v>
          </cell>
          <cell r="C1660">
            <v>7845</v>
          </cell>
          <cell r="D1660">
            <v>9953.26</v>
          </cell>
          <cell r="E1660">
            <v>25</v>
          </cell>
          <cell r="F1660">
            <v>95497.37</v>
          </cell>
          <cell r="G1660">
            <v>0</v>
          </cell>
          <cell r="H1660">
            <v>6</v>
          </cell>
          <cell r="I1660">
            <v>0</v>
          </cell>
          <cell r="J1660">
            <v>0</v>
          </cell>
          <cell r="K1660">
            <v>46450</v>
          </cell>
          <cell r="L1660">
            <v>0</v>
          </cell>
          <cell r="M1660">
            <v>46450</v>
          </cell>
          <cell r="N1660">
            <v>0</v>
          </cell>
          <cell r="O1660" t="str">
            <v>"Инсон манфаатлари учун" (5 разряд) lotereyasining to`langan</v>
          </cell>
        </row>
        <row r="1661">
          <cell r="A1661">
            <v>9</v>
          </cell>
          <cell r="B1661">
            <v>214</v>
          </cell>
          <cell r="C1661">
            <v>7948</v>
          </cell>
          <cell r="D1661">
            <v>9953.26</v>
          </cell>
          <cell r="E1661">
            <v>25</v>
          </cell>
          <cell r="F1661">
            <v>95497.37</v>
          </cell>
          <cell r="G1661">
            <v>0</v>
          </cell>
          <cell r="H1661">
            <v>6</v>
          </cell>
          <cell r="I1661">
            <v>0</v>
          </cell>
          <cell r="J1661">
            <v>0</v>
          </cell>
          <cell r="K1661">
            <v>47850</v>
          </cell>
          <cell r="L1661">
            <v>0</v>
          </cell>
          <cell r="M1661">
            <v>47850</v>
          </cell>
          <cell r="N1661">
            <v>0</v>
          </cell>
          <cell r="O1661" t="str">
            <v>"Инсон манфаатлари учун" (5 разряд) lotereyasining to`langan</v>
          </cell>
        </row>
        <row r="1662">
          <cell r="A1662">
            <v>9</v>
          </cell>
          <cell r="B1662">
            <v>214</v>
          </cell>
          <cell r="C1662">
            <v>8002</v>
          </cell>
          <cell r="D1662">
            <v>9953.26</v>
          </cell>
          <cell r="E1662">
            <v>25</v>
          </cell>
          <cell r="F1662">
            <v>95497.37</v>
          </cell>
          <cell r="G1662">
            <v>0</v>
          </cell>
          <cell r="H1662">
            <v>6</v>
          </cell>
          <cell r="I1662">
            <v>0</v>
          </cell>
          <cell r="J1662">
            <v>0</v>
          </cell>
          <cell r="K1662">
            <v>7350</v>
          </cell>
          <cell r="L1662">
            <v>0</v>
          </cell>
          <cell r="M1662">
            <v>7350</v>
          </cell>
          <cell r="N1662">
            <v>0</v>
          </cell>
          <cell r="O1662" t="str">
            <v>"Инсон манфаатлари учун" (5 разряд) lotereyasining to`langan</v>
          </cell>
        </row>
        <row r="1663">
          <cell r="A1663">
            <v>9</v>
          </cell>
          <cell r="B1663">
            <v>214</v>
          </cell>
          <cell r="C1663">
            <v>8104</v>
          </cell>
          <cell r="D1663">
            <v>9953.26</v>
          </cell>
          <cell r="E1663">
            <v>25</v>
          </cell>
          <cell r="F1663">
            <v>95497.37</v>
          </cell>
          <cell r="G1663">
            <v>0</v>
          </cell>
          <cell r="H1663">
            <v>6</v>
          </cell>
          <cell r="I1663">
            <v>0</v>
          </cell>
          <cell r="J1663">
            <v>0</v>
          </cell>
          <cell r="K1663">
            <v>6150</v>
          </cell>
          <cell r="L1663">
            <v>0</v>
          </cell>
          <cell r="M1663">
            <v>6150</v>
          </cell>
          <cell r="N1663">
            <v>0</v>
          </cell>
          <cell r="O1663" t="str">
            <v>"Инсон манфаатлари учун" (5 разряд) lotereyasining to`langan</v>
          </cell>
        </row>
        <row r="1664">
          <cell r="A1664">
            <v>9</v>
          </cell>
          <cell r="B1664">
            <v>214</v>
          </cell>
          <cell r="C1664">
            <v>8137</v>
          </cell>
          <cell r="D1664">
            <v>9953.26</v>
          </cell>
          <cell r="E1664">
            <v>25</v>
          </cell>
          <cell r="F1664">
            <v>95497.37</v>
          </cell>
          <cell r="G1664">
            <v>0</v>
          </cell>
          <cell r="H1664">
            <v>6</v>
          </cell>
          <cell r="I1664">
            <v>0</v>
          </cell>
          <cell r="J1664">
            <v>0</v>
          </cell>
          <cell r="K1664">
            <v>6300</v>
          </cell>
          <cell r="L1664">
            <v>0</v>
          </cell>
          <cell r="M1664">
            <v>6300</v>
          </cell>
          <cell r="N1664">
            <v>0</v>
          </cell>
          <cell r="O1664" t="str">
            <v>"Инсон манфаатлари учун" (5 разряд) lotereyasining to`langan</v>
          </cell>
        </row>
        <row r="1665">
          <cell r="A1665">
            <v>9</v>
          </cell>
          <cell r="B1665">
            <v>214</v>
          </cell>
          <cell r="C1665">
            <v>8298</v>
          </cell>
          <cell r="D1665">
            <v>9953.26</v>
          </cell>
          <cell r="E1665">
            <v>25</v>
          </cell>
          <cell r="F1665">
            <v>95497.37</v>
          </cell>
          <cell r="G1665">
            <v>0</v>
          </cell>
          <cell r="H1665">
            <v>6</v>
          </cell>
          <cell r="I1665">
            <v>0</v>
          </cell>
          <cell r="J1665">
            <v>0</v>
          </cell>
          <cell r="K1665">
            <v>29000</v>
          </cell>
          <cell r="L1665">
            <v>0</v>
          </cell>
          <cell r="M1665">
            <v>29000</v>
          </cell>
          <cell r="N1665">
            <v>0</v>
          </cell>
          <cell r="O1665" t="str">
            <v>"Инсон манфаатлари учун" (5 разряд) lotereyasining to`langan</v>
          </cell>
        </row>
        <row r="1666">
          <cell r="A1666">
            <v>9</v>
          </cell>
          <cell r="B1666">
            <v>214</v>
          </cell>
          <cell r="C1666">
            <v>8533</v>
          </cell>
          <cell r="D1666">
            <v>9953.26</v>
          </cell>
          <cell r="E1666">
            <v>25</v>
          </cell>
          <cell r="F1666">
            <v>95497.37</v>
          </cell>
          <cell r="G1666">
            <v>0</v>
          </cell>
          <cell r="H1666">
            <v>6</v>
          </cell>
          <cell r="I1666">
            <v>0</v>
          </cell>
          <cell r="J1666">
            <v>0</v>
          </cell>
          <cell r="K1666">
            <v>37950</v>
          </cell>
          <cell r="L1666">
            <v>0</v>
          </cell>
          <cell r="M1666">
            <v>37950</v>
          </cell>
          <cell r="N1666">
            <v>0</v>
          </cell>
          <cell r="O1666" t="str">
            <v>"Инсон манфаатлари учун" (5 разряд) lotereyasining to`langan</v>
          </cell>
        </row>
        <row r="1667">
          <cell r="A1667">
            <v>9</v>
          </cell>
          <cell r="B1667">
            <v>214</v>
          </cell>
          <cell r="C1667">
            <v>8659</v>
          </cell>
          <cell r="D1667">
            <v>9953.26</v>
          </cell>
          <cell r="E1667">
            <v>25</v>
          </cell>
          <cell r="F1667">
            <v>95497.37</v>
          </cell>
          <cell r="G1667">
            <v>0</v>
          </cell>
          <cell r="H1667">
            <v>6</v>
          </cell>
          <cell r="I1667">
            <v>0</v>
          </cell>
          <cell r="J1667">
            <v>0</v>
          </cell>
          <cell r="K1667">
            <v>31150</v>
          </cell>
          <cell r="L1667">
            <v>0</v>
          </cell>
          <cell r="M1667">
            <v>31150</v>
          </cell>
          <cell r="N1667">
            <v>0</v>
          </cell>
          <cell r="O1667" t="str">
            <v>"Инсон манфаатлари учун" (5 разряд) lotereyasining to`langan</v>
          </cell>
        </row>
        <row r="1668">
          <cell r="A1668">
            <v>9</v>
          </cell>
          <cell r="B1668">
            <v>214</v>
          </cell>
          <cell r="C1668">
            <v>3563</v>
          </cell>
          <cell r="D1668">
            <v>9953.27</v>
          </cell>
          <cell r="E1668">
            <v>0</v>
          </cell>
          <cell r="F1668">
            <v>95497.38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132450</v>
          </cell>
          <cell r="L1668">
            <v>132450</v>
          </cell>
          <cell r="M1668">
            <v>0</v>
          </cell>
          <cell r="N1668">
            <v>0</v>
          </cell>
          <cell r="O1668" t="str">
            <v>"Эколот-6" lotereyasining to`langan chiptalari</v>
          </cell>
        </row>
        <row r="1669">
          <cell r="A1669">
            <v>9</v>
          </cell>
          <cell r="B1669">
            <v>214</v>
          </cell>
          <cell r="C1669">
            <v>7783</v>
          </cell>
          <cell r="D1669">
            <v>9953.27</v>
          </cell>
          <cell r="E1669">
            <v>0</v>
          </cell>
          <cell r="F1669">
            <v>95497.38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86900</v>
          </cell>
          <cell r="L1669">
            <v>86900</v>
          </cell>
          <cell r="M1669">
            <v>0</v>
          </cell>
          <cell r="N1669">
            <v>0</v>
          </cell>
          <cell r="O1669" t="str">
            <v>"Эколот-6" lotereyasining to`langan chiptalari</v>
          </cell>
        </row>
        <row r="1670">
          <cell r="A1670">
            <v>9</v>
          </cell>
          <cell r="B1670">
            <v>214</v>
          </cell>
          <cell r="C1670">
            <v>7948</v>
          </cell>
          <cell r="D1670">
            <v>9953.27</v>
          </cell>
          <cell r="E1670">
            <v>0</v>
          </cell>
          <cell r="F1670">
            <v>95497.38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66850</v>
          </cell>
          <cell r="L1670">
            <v>66850</v>
          </cell>
          <cell r="M1670">
            <v>0</v>
          </cell>
          <cell r="N1670">
            <v>0</v>
          </cell>
          <cell r="O1670" t="str">
            <v>"Эколот-6" lotereyasining to`langan chiptalari</v>
          </cell>
        </row>
        <row r="1671">
          <cell r="A1671">
            <v>9</v>
          </cell>
          <cell r="B1671">
            <v>214</v>
          </cell>
          <cell r="C1671">
            <v>8104</v>
          </cell>
          <cell r="D1671">
            <v>9953.27</v>
          </cell>
          <cell r="E1671">
            <v>0</v>
          </cell>
          <cell r="F1671">
            <v>95497.38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121500</v>
          </cell>
          <cell r="L1671">
            <v>121500</v>
          </cell>
          <cell r="M1671">
            <v>0</v>
          </cell>
          <cell r="N1671">
            <v>0</v>
          </cell>
          <cell r="O1671" t="str">
            <v>"Эколот-6" lotereyasining to`langan chiptalari</v>
          </cell>
        </row>
        <row r="1672">
          <cell r="A1672">
            <v>9</v>
          </cell>
          <cell r="B1672">
            <v>214</v>
          </cell>
          <cell r="C1672">
            <v>8137</v>
          </cell>
          <cell r="D1672">
            <v>9953.27</v>
          </cell>
          <cell r="E1672">
            <v>0</v>
          </cell>
          <cell r="F1672">
            <v>95497.38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55550</v>
          </cell>
          <cell r="L1672">
            <v>55550</v>
          </cell>
          <cell r="M1672">
            <v>0</v>
          </cell>
          <cell r="N1672">
            <v>0</v>
          </cell>
          <cell r="O1672" t="str">
            <v>"Эколот-6" lotereyasining to`langan chiptalari</v>
          </cell>
        </row>
        <row r="1673">
          <cell r="A1673">
            <v>9</v>
          </cell>
          <cell r="B1673">
            <v>214</v>
          </cell>
          <cell r="C1673">
            <v>3563</v>
          </cell>
          <cell r="D1673">
            <v>9953.2800000000007</v>
          </cell>
          <cell r="E1673">
            <v>0</v>
          </cell>
          <cell r="F1673">
            <v>95497.39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312950</v>
          </cell>
          <cell r="L1673">
            <v>260450</v>
          </cell>
          <cell r="M1673">
            <v>52500</v>
          </cell>
          <cell r="N1673">
            <v>0</v>
          </cell>
          <cell r="O1673" t="str">
            <v>"Эколот-7" lotereyasining to`langan chiptalari</v>
          </cell>
        </row>
        <row r="1674">
          <cell r="A1674">
            <v>9</v>
          </cell>
          <cell r="B1674">
            <v>214</v>
          </cell>
          <cell r="C1674">
            <v>5996</v>
          </cell>
          <cell r="D1674">
            <v>9953.2800000000007</v>
          </cell>
          <cell r="E1674">
            <v>0</v>
          </cell>
          <cell r="F1674">
            <v>95497.39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70000</v>
          </cell>
          <cell r="L1674">
            <v>10000</v>
          </cell>
          <cell r="M1674">
            <v>60000</v>
          </cell>
          <cell r="N1674">
            <v>0</v>
          </cell>
          <cell r="O1674" t="str">
            <v>"Эколот-7" lotereyasining to`langan chiptalari</v>
          </cell>
        </row>
        <row r="1675">
          <cell r="A1675">
            <v>9</v>
          </cell>
          <cell r="B1675">
            <v>214</v>
          </cell>
          <cell r="C1675">
            <v>7783</v>
          </cell>
          <cell r="D1675">
            <v>9953.2800000000007</v>
          </cell>
          <cell r="E1675">
            <v>0</v>
          </cell>
          <cell r="F1675">
            <v>95497.39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435000</v>
          </cell>
          <cell r="L1675">
            <v>434000</v>
          </cell>
          <cell r="M1675">
            <v>1000</v>
          </cell>
          <cell r="N1675">
            <v>0</v>
          </cell>
          <cell r="O1675" t="str">
            <v>"Эколот-7" lotereyasining to`langan chiptalari</v>
          </cell>
        </row>
        <row r="1676">
          <cell r="A1676">
            <v>9</v>
          </cell>
          <cell r="B1676">
            <v>214</v>
          </cell>
          <cell r="C1676">
            <v>7948</v>
          </cell>
          <cell r="D1676">
            <v>9953.2800000000007</v>
          </cell>
          <cell r="E1676">
            <v>0</v>
          </cell>
          <cell r="F1676">
            <v>95497.39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442000</v>
          </cell>
          <cell r="L1676">
            <v>328500</v>
          </cell>
          <cell r="M1676">
            <v>113500</v>
          </cell>
          <cell r="N1676">
            <v>0</v>
          </cell>
          <cell r="O1676" t="str">
            <v>"Эколот-7" lotereyasining to`langan chiptalari</v>
          </cell>
        </row>
        <row r="1677">
          <cell r="A1677">
            <v>9</v>
          </cell>
          <cell r="B1677">
            <v>214</v>
          </cell>
          <cell r="C1677">
            <v>8002</v>
          </cell>
          <cell r="D1677">
            <v>9953.2800000000007</v>
          </cell>
          <cell r="E1677">
            <v>0</v>
          </cell>
          <cell r="F1677">
            <v>95497.39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411000</v>
          </cell>
          <cell r="L1677">
            <v>0</v>
          </cell>
          <cell r="M1677">
            <v>411000</v>
          </cell>
          <cell r="N1677">
            <v>0</v>
          </cell>
          <cell r="O1677" t="str">
            <v>"Эколот-7" lotereyasining to`langan chiptalari</v>
          </cell>
        </row>
        <row r="1678">
          <cell r="A1678">
            <v>9</v>
          </cell>
          <cell r="B1678">
            <v>214</v>
          </cell>
          <cell r="C1678">
            <v>8104</v>
          </cell>
          <cell r="D1678">
            <v>9953.2800000000007</v>
          </cell>
          <cell r="E1678">
            <v>0</v>
          </cell>
          <cell r="F1678">
            <v>95497.39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452000</v>
          </cell>
          <cell r="L1678">
            <v>452000</v>
          </cell>
          <cell r="M1678">
            <v>0</v>
          </cell>
          <cell r="N1678">
            <v>0</v>
          </cell>
          <cell r="O1678" t="str">
            <v>"Эколот-7" lotereyasining to`langan chiptalari</v>
          </cell>
        </row>
        <row r="1679">
          <cell r="A1679">
            <v>9</v>
          </cell>
          <cell r="B1679">
            <v>214</v>
          </cell>
          <cell r="C1679">
            <v>8137</v>
          </cell>
          <cell r="D1679">
            <v>9953.2800000000007</v>
          </cell>
          <cell r="E1679">
            <v>0</v>
          </cell>
          <cell r="F1679">
            <v>95497.39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261000</v>
          </cell>
          <cell r="L1679">
            <v>206500</v>
          </cell>
          <cell r="M1679">
            <v>54500</v>
          </cell>
          <cell r="N1679">
            <v>0</v>
          </cell>
          <cell r="O1679" t="str">
            <v>"" lotereyasining to`langan chiptalari</v>
          </cell>
        </row>
        <row r="1680">
          <cell r="A1680">
            <v>9</v>
          </cell>
          <cell r="B1680">
            <v>214</v>
          </cell>
          <cell r="C1680">
            <v>8298</v>
          </cell>
          <cell r="D1680">
            <v>9953.2800000000007</v>
          </cell>
          <cell r="E1680">
            <v>0</v>
          </cell>
          <cell r="F1680">
            <v>95497.39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10000</v>
          </cell>
          <cell r="L1680">
            <v>10000</v>
          </cell>
          <cell r="M1680">
            <v>0</v>
          </cell>
          <cell r="N1680">
            <v>0</v>
          </cell>
          <cell r="O1680" t="str">
            <v>"Эколот-7" lotereyasining to`langan chiptalari</v>
          </cell>
        </row>
        <row r="1681">
          <cell r="A1681">
            <v>9</v>
          </cell>
          <cell r="B1681">
            <v>214</v>
          </cell>
          <cell r="C1681">
            <v>3563</v>
          </cell>
          <cell r="D1681">
            <v>9953.2999999999993</v>
          </cell>
          <cell r="E1681">
            <v>0</v>
          </cell>
          <cell r="F1681">
            <v>95497.41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401700</v>
          </cell>
          <cell r="L1681">
            <v>302000</v>
          </cell>
          <cell r="M1681">
            <v>99700</v>
          </cell>
          <cell r="N1681">
            <v>0</v>
          </cell>
          <cell r="O1681" t="str">
            <v>"Эколот-8" lotereyasining to`langan chiptalari</v>
          </cell>
        </row>
        <row r="1682">
          <cell r="A1682">
            <v>9</v>
          </cell>
          <cell r="B1682">
            <v>214</v>
          </cell>
          <cell r="C1682">
            <v>5996</v>
          </cell>
          <cell r="D1682">
            <v>9953.2999999999993</v>
          </cell>
          <cell r="E1682">
            <v>0</v>
          </cell>
          <cell r="F1682">
            <v>95497.41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77800</v>
          </cell>
          <cell r="L1682">
            <v>55800</v>
          </cell>
          <cell r="M1682">
            <v>22000</v>
          </cell>
          <cell r="N1682">
            <v>0</v>
          </cell>
          <cell r="O1682" t="str">
            <v>"Эколот-8" lotereyasining to`langan chiptalari</v>
          </cell>
        </row>
        <row r="1683">
          <cell r="A1683">
            <v>9</v>
          </cell>
          <cell r="B1683">
            <v>214</v>
          </cell>
          <cell r="C1683">
            <v>7783</v>
          </cell>
          <cell r="D1683">
            <v>9953.2999999999993</v>
          </cell>
          <cell r="E1683">
            <v>0</v>
          </cell>
          <cell r="F1683">
            <v>95497.41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174600</v>
          </cell>
          <cell r="L1683">
            <v>165700</v>
          </cell>
          <cell r="M1683">
            <v>8900</v>
          </cell>
          <cell r="N1683">
            <v>0</v>
          </cell>
          <cell r="O1683" t="str">
            <v>"Эколот-8" lotereyasining to`langan chiptalari</v>
          </cell>
        </row>
        <row r="1684">
          <cell r="A1684">
            <v>9</v>
          </cell>
          <cell r="B1684">
            <v>214</v>
          </cell>
          <cell r="C1684">
            <v>7948</v>
          </cell>
          <cell r="D1684">
            <v>9953.2999999999993</v>
          </cell>
          <cell r="E1684">
            <v>0</v>
          </cell>
          <cell r="F1684">
            <v>95497.41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455500</v>
          </cell>
          <cell r="L1684">
            <v>0</v>
          </cell>
          <cell r="M1684">
            <v>455500</v>
          </cell>
          <cell r="N1684">
            <v>0</v>
          </cell>
          <cell r="O1684" t="str">
            <v>"Эколот-8" lotereyasining to`langan chiptalari</v>
          </cell>
        </row>
        <row r="1685">
          <cell r="A1685">
            <v>9</v>
          </cell>
          <cell r="B1685">
            <v>214</v>
          </cell>
          <cell r="C1685">
            <v>8002</v>
          </cell>
          <cell r="D1685">
            <v>9953.2999999999993</v>
          </cell>
          <cell r="E1685">
            <v>0</v>
          </cell>
          <cell r="F1685">
            <v>95497.41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176800</v>
          </cell>
          <cell r="L1685">
            <v>167100</v>
          </cell>
          <cell r="M1685">
            <v>9700</v>
          </cell>
          <cell r="N1685">
            <v>0</v>
          </cell>
          <cell r="O1685" t="str">
            <v>"Эколот-8" lotereyasining to`langan chiptalari</v>
          </cell>
        </row>
        <row r="1686">
          <cell r="A1686">
            <v>9</v>
          </cell>
          <cell r="B1686">
            <v>214</v>
          </cell>
          <cell r="C1686">
            <v>8104</v>
          </cell>
          <cell r="D1686">
            <v>9953.2999999999993</v>
          </cell>
          <cell r="E1686">
            <v>0</v>
          </cell>
          <cell r="F1686">
            <v>95497.41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223300</v>
          </cell>
          <cell r="L1686">
            <v>203700</v>
          </cell>
          <cell r="M1686">
            <v>19600</v>
          </cell>
          <cell r="N1686">
            <v>0</v>
          </cell>
          <cell r="O1686" t="str">
            <v>"Эколот-8" lotereyasining to`langan chiptalari</v>
          </cell>
        </row>
        <row r="1687">
          <cell r="A1687">
            <v>9</v>
          </cell>
          <cell r="B1687">
            <v>214</v>
          </cell>
          <cell r="C1687">
            <v>8137</v>
          </cell>
          <cell r="D1687">
            <v>9953.2999999999993</v>
          </cell>
          <cell r="E1687">
            <v>0</v>
          </cell>
          <cell r="F1687">
            <v>95497.41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179200</v>
          </cell>
          <cell r="L1687">
            <v>0</v>
          </cell>
          <cell r="M1687">
            <v>179200</v>
          </cell>
          <cell r="N1687">
            <v>0</v>
          </cell>
          <cell r="O1687" t="str">
            <v>"Эколот-8" lotereyasining to`langan chiptalari</v>
          </cell>
        </row>
        <row r="1688">
          <cell r="A1688">
            <v>9</v>
          </cell>
          <cell r="B1688">
            <v>214</v>
          </cell>
          <cell r="C1688">
            <v>8298</v>
          </cell>
          <cell r="D1688">
            <v>9953.2999999999993</v>
          </cell>
          <cell r="E1688">
            <v>0</v>
          </cell>
          <cell r="F1688">
            <v>95497.41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209400</v>
          </cell>
          <cell r="L1688">
            <v>32000</v>
          </cell>
          <cell r="M1688">
            <v>177400</v>
          </cell>
          <cell r="N1688">
            <v>0</v>
          </cell>
          <cell r="O1688" t="str">
            <v>"Эколот-8" lotereyasining to`langan chiptalari</v>
          </cell>
        </row>
        <row r="1689">
          <cell r="A1689">
            <v>9</v>
          </cell>
          <cell r="B1689">
            <v>214</v>
          </cell>
          <cell r="C1689">
            <v>3563</v>
          </cell>
          <cell r="D1689">
            <v>9953.31</v>
          </cell>
          <cell r="E1689">
            <v>0</v>
          </cell>
          <cell r="F1689">
            <v>95497.42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451975</v>
          </cell>
          <cell r="L1689">
            <v>271350</v>
          </cell>
          <cell r="M1689">
            <v>180625</v>
          </cell>
          <cell r="N1689">
            <v>0</v>
          </cell>
          <cell r="O1689" t="str">
            <v>"Эколот-9" lotereyasining to`langan chiptalari</v>
          </cell>
        </row>
        <row r="1690">
          <cell r="A1690">
            <v>9</v>
          </cell>
          <cell r="B1690">
            <v>214</v>
          </cell>
          <cell r="C1690">
            <v>5996</v>
          </cell>
          <cell r="D1690">
            <v>9953.31</v>
          </cell>
          <cell r="E1690">
            <v>0</v>
          </cell>
          <cell r="F1690">
            <v>95497.42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634900</v>
          </cell>
          <cell r="L1690">
            <v>509775</v>
          </cell>
          <cell r="M1690">
            <v>125125</v>
          </cell>
          <cell r="N1690">
            <v>0</v>
          </cell>
          <cell r="O1690" t="str">
            <v>"Эколот-9" lotereyasining to`langan chiptalari</v>
          </cell>
        </row>
        <row r="1691">
          <cell r="A1691">
            <v>9</v>
          </cell>
          <cell r="B1691">
            <v>214</v>
          </cell>
          <cell r="C1691">
            <v>7783</v>
          </cell>
          <cell r="D1691">
            <v>9953.31</v>
          </cell>
          <cell r="E1691">
            <v>0</v>
          </cell>
          <cell r="F1691">
            <v>95497.42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435550</v>
          </cell>
          <cell r="L1691">
            <v>270550</v>
          </cell>
          <cell r="M1691">
            <v>165000</v>
          </cell>
          <cell r="N1691">
            <v>0</v>
          </cell>
          <cell r="O1691" t="str">
            <v>"Эколот-9" lotereyasining to`langan chiptalari</v>
          </cell>
        </row>
        <row r="1692">
          <cell r="A1692">
            <v>9</v>
          </cell>
          <cell r="B1692">
            <v>214</v>
          </cell>
          <cell r="C1692">
            <v>7845</v>
          </cell>
          <cell r="D1692">
            <v>9953.31</v>
          </cell>
          <cell r="E1692">
            <v>0</v>
          </cell>
          <cell r="F1692">
            <v>95497.42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851475</v>
          </cell>
          <cell r="L1692">
            <v>0</v>
          </cell>
          <cell r="M1692">
            <v>851475</v>
          </cell>
          <cell r="N1692">
            <v>0</v>
          </cell>
          <cell r="O1692" t="str">
            <v>"Эколот-9" lotereyasining to`langan chiptalari</v>
          </cell>
        </row>
        <row r="1693">
          <cell r="A1693">
            <v>9</v>
          </cell>
          <cell r="B1693">
            <v>214</v>
          </cell>
          <cell r="C1693">
            <v>7948</v>
          </cell>
          <cell r="D1693">
            <v>9953.31</v>
          </cell>
          <cell r="E1693">
            <v>0</v>
          </cell>
          <cell r="F1693">
            <v>95497.42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934900</v>
          </cell>
          <cell r="L1693">
            <v>0</v>
          </cell>
          <cell r="M1693">
            <v>934900</v>
          </cell>
          <cell r="N1693">
            <v>0</v>
          </cell>
          <cell r="O1693" t="str">
            <v>"Эколот-9" lotereyasining to`langan chiptalari</v>
          </cell>
        </row>
        <row r="1694">
          <cell r="A1694">
            <v>9</v>
          </cell>
          <cell r="B1694">
            <v>214</v>
          </cell>
          <cell r="C1694">
            <v>8002</v>
          </cell>
          <cell r="D1694">
            <v>9953.31</v>
          </cell>
          <cell r="E1694">
            <v>0</v>
          </cell>
          <cell r="F1694">
            <v>95497.42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677500</v>
          </cell>
          <cell r="L1694">
            <v>638050</v>
          </cell>
          <cell r="M1694">
            <v>39450</v>
          </cell>
          <cell r="N1694">
            <v>0</v>
          </cell>
          <cell r="O1694" t="str">
            <v>"Эколот-9" lotereyasining to`langan chiptalari</v>
          </cell>
        </row>
        <row r="1695">
          <cell r="A1695">
            <v>9</v>
          </cell>
          <cell r="B1695">
            <v>214</v>
          </cell>
          <cell r="C1695">
            <v>8104</v>
          </cell>
          <cell r="D1695">
            <v>9953.31</v>
          </cell>
          <cell r="E1695">
            <v>0</v>
          </cell>
          <cell r="F1695">
            <v>95497.42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140500</v>
          </cell>
          <cell r="L1695">
            <v>105100</v>
          </cell>
          <cell r="M1695">
            <v>35400</v>
          </cell>
          <cell r="N1695">
            <v>0</v>
          </cell>
          <cell r="O1695" t="str">
            <v>"Эколот-9" lotereyasining to`langan chiptalari</v>
          </cell>
        </row>
        <row r="1696">
          <cell r="A1696">
            <v>9</v>
          </cell>
          <cell r="B1696">
            <v>214</v>
          </cell>
          <cell r="C1696">
            <v>8137</v>
          </cell>
          <cell r="D1696">
            <v>9953.31</v>
          </cell>
          <cell r="E1696">
            <v>0</v>
          </cell>
          <cell r="F1696">
            <v>95497.42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221850</v>
          </cell>
          <cell r="L1696">
            <v>0</v>
          </cell>
          <cell r="M1696">
            <v>221850</v>
          </cell>
          <cell r="N1696">
            <v>0</v>
          </cell>
          <cell r="O1696" t="str">
            <v>"Эколот-9" lotereyasining to`langan chiptalari</v>
          </cell>
        </row>
        <row r="1697">
          <cell r="A1697">
            <v>9</v>
          </cell>
          <cell r="B1697">
            <v>214</v>
          </cell>
          <cell r="C1697">
            <v>8298</v>
          </cell>
          <cell r="D1697">
            <v>9953.31</v>
          </cell>
          <cell r="E1697">
            <v>0</v>
          </cell>
          <cell r="F1697">
            <v>95497.42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362300</v>
          </cell>
          <cell r="L1697">
            <v>15900</v>
          </cell>
          <cell r="M1697">
            <v>346400</v>
          </cell>
          <cell r="N1697">
            <v>0</v>
          </cell>
          <cell r="O1697" t="str">
            <v>"Эколот-9" lotereyasining to`langan chiptalari</v>
          </cell>
        </row>
        <row r="1698">
          <cell r="A1698">
            <v>9</v>
          </cell>
          <cell r="B1698">
            <v>214</v>
          </cell>
          <cell r="C1698">
            <v>8533</v>
          </cell>
          <cell r="D1698">
            <v>9953.31</v>
          </cell>
          <cell r="E1698">
            <v>0</v>
          </cell>
          <cell r="F1698">
            <v>95497.42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61600</v>
          </cell>
          <cell r="L1698">
            <v>0</v>
          </cell>
          <cell r="M1698">
            <v>61600</v>
          </cell>
          <cell r="N1698">
            <v>0</v>
          </cell>
          <cell r="O1698" t="str">
            <v>"Эколот-9" lotereyasining to`langan chiptalari</v>
          </cell>
        </row>
        <row r="1699">
          <cell r="A1699">
            <v>9</v>
          </cell>
          <cell r="B1699">
            <v>214</v>
          </cell>
          <cell r="C1699">
            <v>8659</v>
          </cell>
          <cell r="D1699">
            <v>9953.31</v>
          </cell>
          <cell r="E1699">
            <v>0</v>
          </cell>
          <cell r="F1699">
            <v>95497.42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431350</v>
          </cell>
          <cell r="L1699">
            <v>0</v>
          </cell>
          <cell r="M1699">
            <v>431350</v>
          </cell>
          <cell r="N1699">
            <v>0</v>
          </cell>
          <cell r="O1699" t="str">
            <v>"Эколот-9" lotereyasining to`langan chiptalari</v>
          </cell>
        </row>
        <row r="1700">
          <cell r="A1700">
            <v>9</v>
          </cell>
          <cell r="B1700">
            <v>214</v>
          </cell>
          <cell r="C1700">
            <v>3563</v>
          </cell>
          <cell r="D1700">
            <v>9959</v>
          </cell>
          <cell r="E1700">
            <v>25</v>
          </cell>
          <cell r="F1700">
            <v>93609.04</v>
          </cell>
          <cell r="G1700">
            <v>0</v>
          </cell>
          <cell r="H1700">
            <v>6</v>
          </cell>
          <cell r="I1700">
            <v>339203</v>
          </cell>
          <cell r="J1700">
            <v>0</v>
          </cell>
          <cell r="K1700">
            <v>4310</v>
          </cell>
          <cell r="L1700">
            <v>12846</v>
          </cell>
          <cell r="M1700">
            <v>330667</v>
          </cell>
          <cell r="N1700">
            <v>0</v>
          </cell>
          <cell r="O1700" t="str">
            <v>Бланки строгой отчетности</v>
          </cell>
        </row>
        <row r="1701">
          <cell r="A1701">
            <v>9</v>
          </cell>
          <cell r="B1701">
            <v>214</v>
          </cell>
          <cell r="C1701">
            <v>5996</v>
          </cell>
          <cell r="D1701">
            <v>9959</v>
          </cell>
          <cell r="E1701">
            <v>25</v>
          </cell>
          <cell r="F1701">
            <v>93609.04</v>
          </cell>
          <cell r="G1701">
            <v>0</v>
          </cell>
          <cell r="H1701">
            <v>6</v>
          </cell>
          <cell r="I1701">
            <v>133029</v>
          </cell>
          <cell r="J1701">
            <v>0</v>
          </cell>
          <cell r="K1701">
            <v>4775</v>
          </cell>
          <cell r="L1701">
            <v>7272</v>
          </cell>
          <cell r="M1701">
            <v>130532</v>
          </cell>
          <cell r="N1701">
            <v>0</v>
          </cell>
          <cell r="O1701" t="str">
            <v>Бланки строгой отчетности</v>
          </cell>
        </row>
        <row r="1702">
          <cell r="A1702">
            <v>9</v>
          </cell>
          <cell r="B1702">
            <v>214</v>
          </cell>
          <cell r="C1702">
            <v>7783</v>
          </cell>
          <cell r="D1702">
            <v>9959</v>
          </cell>
          <cell r="E1702">
            <v>25</v>
          </cell>
          <cell r="F1702">
            <v>93609.04</v>
          </cell>
          <cell r="G1702">
            <v>0</v>
          </cell>
          <cell r="H1702">
            <v>6</v>
          </cell>
          <cell r="I1702">
            <v>131080</v>
          </cell>
          <cell r="J1702">
            <v>0</v>
          </cell>
          <cell r="K1702">
            <v>3076</v>
          </cell>
          <cell r="L1702">
            <v>4968</v>
          </cell>
          <cell r="M1702">
            <v>129188</v>
          </cell>
          <cell r="N1702">
            <v>0</v>
          </cell>
          <cell r="O1702" t="str">
            <v>Бланки строгой отчетности</v>
          </cell>
        </row>
        <row r="1703">
          <cell r="A1703">
            <v>9</v>
          </cell>
          <cell r="B1703">
            <v>214</v>
          </cell>
          <cell r="C1703">
            <v>7845</v>
          </cell>
          <cell r="D1703">
            <v>9959</v>
          </cell>
          <cell r="E1703">
            <v>25</v>
          </cell>
          <cell r="F1703">
            <v>93609.04</v>
          </cell>
          <cell r="G1703">
            <v>0</v>
          </cell>
          <cell r="H1703">
            <v>6</v>
          </cell>
          <cell r="I1703">
            <v>45377</v>
          </cell>
          <cell r="J1703">
            <v>0</v>
          </cell>
          <cell r="K1703">
            <v>7524</v>
          </cell>
          <cell r="L1703">
            <v>7877</v>
          </cell>
          <cell r="M1703">
            <v>45024</v>
          </cell>
          <cell r="N1703">
            <v>0</v>
          </cell>
          <cell r="O1703" t="str">
            <v>Бланки строгой отчетности</v>
          </cell>
        </row>
        <row r="1704">
          <cell r="A1704">
            <v>9</v>
          </cell>
          <cell r="B1704">
            <v>214</v>
          </cell>
          <cell r="C1704">
            <v>7948</v>
          </cell>
          <cell r="D1704">
            <v>9959</v>
          </cell>
          <cell r="E1704">
            <v>25</v>
          </cell>
          <cell r="F1704">
            <v>93609.04</v>
          </cell>
          <cell r="G1704">
            <v>0</v>
          </cell>
          <cell r="H1704">
            <v>6</v>
          </cell>
          <cell r="I1704">
            <v>80378</v>
          </cell>
          <cell r="J1704">
            <v>0</v>
          </cell>
          <cell r="K1704">
            <v>1680</v>
          </cell>
          <cell r="L1704">
            <v>2869</v>
          </cell>
          <cell r="M1704">
            <v>79189</v>
          </cell>
          <cell r="N1704">
            <v>0</v>
          </cell>
          <cell r="O1704" t="str">
            <v>Бланки строгой отчетности</v>
          </cell>
        </row>
        <row r="1705">
          <cell r="A1705">
            <v>9</v>
          </cell>
          <cell r="B1705">
            <v>214</v>
          </cell>
          <cell r="C1705">
            <v>8002</v>
          </cell>
          <cell r="D1705">
            <v>9959</v>
          </cell>
          <cell r="E1705">
            <v>25</v>
          </cell>
          <cell r="F1705">
            <v>93609.04</v>
          </cell>
          <cell r="G1705">
            <v>0</v>
          </cell>
          <cell r="H1705">
            <v>6</v>
          </cell>
          <cell r="I1705">
            <v>87603</v>
          </cell>
          <cell r="J1705">
            <v>0</v>
          </cell>
          <cell r="K1705">
            <v>639</v>
          </cell>
          <cell r="L1705">
            <v>883</v>
          </cell>
          <cell r="M1705">
            <v>87359</v>
          </cell>
          <cell r="N1705">
            <v>0</v>
          </cell>
          <cell r="O1705" t="str">
            <v>Бланки строгой отчетности</v>
          </cell>
        </row>
        <row r="1706">
          <cell r="A1706">
            <v>9</v>
          </cell>
          <cell r="B1706">
            <v>214</v>
          </cell>
          <cell r="C1706">
            <v>8104</v>
          </cell>
          <cell r="D1706">
            <v>9959</v>
          </cell>
          <cell r="E1706">
            <v>25</v>
          </cell>
          <cell r="F1706">
            <v>93609.04</v>
          </cell>
          <cell r="G1706">
            <v>0</v>
          </cell>
          <cell r="H1706">
            <v>6</v>
          </cell>
          <cell r="I1706">
            <v>75451</v>
          </cell>
          <cell r="J1706">
            <v>0</v>
          </cell>
          <cell r="K1706">
            <v>302</v>
          </cell>
          <cell r="L1706">
            <v>522</v>
          </cell>
          <cell r="M1706">
            <v>75231</v>
          </cell>
          <cell r="N1706">
            <v>0</v>
          </cell>
          <cell r="O1706" t="str">
            <v>Бланки строгой отчетности</v>
          </cell>
        </row>
        <row r="1707">
          <cell r="A1707">
            <v>9</v>
          </cell>
          <cell r="B1707">
            <v>214</v>
          </cell>
          <cell r="C1707">
            <v>8137</v>
          </cell>
          <cell r="D1707">
            <v>9959</v>
          </cell>
          <cell r="E1707">
            <v>25</v>
          </cell>
          <cell r="F1707">
            <v>93609.04</v>
          </cell>
          <cell r="G1707">
            <v>0</v>
          </cell>
          <cell r="H1707">
            <v>6</v>
          </cell>
          <cell r="I1707">
            <v>80104</v>
          </cell>
          <cell r="J1707">
            <v>0</v>
          </cell>
          <cell r="K1707">
            <v>3434</v>
          </cell>
          <cell r="L1707">
            <v>3102</v>
          </cell>
          <cell r="M1707">
            <v>80436</v>
          </cell>
          <cell r="N1707">
            <v>0</v>
          </cell>
          <cell r="O1707" t="str">
            <v>Бланки строгой отчетности</v>
          </cell>
        </row>
        <row r="1708">
          <cell r="A1708">
            <v>9</v>
          </cell>
          <cell r="B1708">
            <v>214</v>
          </cell>
          <cell r="C1708">
            <v>8298</v>
          </cell>
          <cell r="D1708">
            <v>9959</v>
          </cell>
          <cell r="E1708">
            <v>25</v>
          </cell>
          <cell r="F1708">
            <v>93609.04</v>
          </cell>
          <cell r="G1708">
            <v>0</v>
          </cell>
          <cell r="H1708">
            <v>6</v>
          </cell>
          <cell r="I1708">
            <v>42255</v>
          </cell>
          <cell r="J1708">
            <v>0</v>
          </cell>
          <cell r="K1708">
            <v>1393</v>
          </cell>
          <cell r="L1708">
            <v>2325</v>
          </cell>
          <cell r="M1708">
            <v>41323</v>
          </cell>
          <cell r="N1708">
            <v>0</v>
          </cell>
          <cell r="O1708" t="str">
            <v>Бланки строгой отчетности</v>
          </cell>
        </row>
        <row r="1709">
          <cell r="A1709">
            <v>9</v>
          </cell>
          <cell r="B1709">
            <v>214</v>
          </cell>
          <cell r="C1709">
            <v>8533</v>
          </cell>
          <cell r="D1709">
            <v>9959</v>
          </cell>
          <cell r="E1709">
            <v>25</v>
          </cell>
          <cell r="F1709">
            <v>93609.04</v>
          </cell>
          <cell r="G1709">
            <v>0</v>
          </cell>
          <cell r="H1709">
            <v>6</v>
          </cell>
          <cell r="I1709">
            <v>92278</v>
          </cell>
          <cell r="J1709">
            <v>0</v>
          </cell>
          <cell r="K1709">
            <v>1100</v>
          </cell>
          <cell r="L1709">
            <v>1755</v>
          </cell>
          <cell r="M1709">
            <v>91623</v>
          </cell>
          <cell r="N1709">
            <v>0</v>
          </cell>
          <cell r="O1709" t="str">
            <v>Бланки строгой отчетности</v>
          </cell>
        </row>
        <row r="1710">
          <cell r="A1710">
            <v>9</v>
          </cell>
          <cell r="B1710">
            <v>214</v>
          </cell>
          <cell r="C1710">
            <v>8659</v>
          </cell>
          <cell r="D1710">
            <v>9959</v>
          </cell>
          <cell r="E1710">
            <v>25</v>
          </cell>
          <cell r="F1710">
            <v>93609.04</v>
          </cell>
          <cell r="G1710">
            <v>0</v>
          </cell>
          <cell r="H1710">
            <v>6</v>
          </cell>
          <cell r="I1710">
            <v>13995</v>
          </cell>
          <cell r="J1710">
            <v>0</v>
          </cell>
          <cell r="K1710">
            <v>2709</v>
          </cell>
          <cell r="L1710">
            <v>3172</v>
          </cell>
          <cell r="M1710">
            <v>13532</v>
          </cell>
          <cell r="N1710">
            <v>0</v>
          </cell>
          <cell r="O1710" t="str">
            <v>Бланки строгой отчетности</v>
          </cell>
        </row>
        <row r="1711">
          <cell r="A1711">
            <v>9</v>
          </cell>
          <cell r="B1711">
            <v>214</v>
          </cell>
          <cell r="C1711">
            <v>3563</v>
          </cell>
          <cell r="D1711">
            <v>9960.01</v>
          </cell>
          <cell r="E1711">
            <v>25</v>
          </cell>
          <cell r="F1711">
            <v>93609.05</v>
          </cell>
          <cell r="G1711">
            <v>0</v>
          </cell>
          <cell r="H1711">
            <v>6</v>
          </cell>
          <cell r="I1711">
            <v>214</v>
          </cell>
          <cell r="J1711">
            <v>0</v>
          </cell>
          <cell r="K1711">
            <v>0</v>
          </cell>
          <cell r="L1711">
            <v>0</v>
          </cell>
          <cell r="M1711">
            <v>214</v>
          </cell>
          <cell r="N1711">
            <v>0</v>
          </cell>
          <cell r="O1711" t="str">
            <v>Разные ценности</v>
          </cell>
        </row>
        <row r="1712">
          <cell r="A1712">
            <v>9</v>
          </cell>
          <cell r="B1712">
            <v>214</v>
          </cell>
          <cell r="C1712">
            <v>5996</v>
          </cell>
          <cell r="D1712">
            <v>9960.01</v>
          </cell>
          <cell r="E1712">
            <v>25</v>
          </cell>
          <cell r="F1712">
            <v>93609.05</v>
          </cell>
          <cell r="G1712">
            <v>0</v>
          </cell>
          <cell r="H1712">
            <v>6</v>
          </cell>
          <cell r="I1712">
            <v>56</v>
          </cell>
          <cell r="J1712">
            <v>0</v>
          </cell>
          <cell r="K1712">
            <v>0</v>
          </cell>
          <cell r="L1712">
            <v>0</v>
          </cell>
          <cell r="M1712">
            <v>56</v>
          </cell>
          <cell r="N1712">
            <v>0</v>
          </cell>
          <cell r="O1712" t="str">
            <v>Разные ценности</v>
          </cell>
        </row>
        <row r="1713">
          <cell r="A1713">
            <v>9</v>
          </cell>
          <cell r="B1713">
            <v>214</v>
          </cell>
          <cell r="C1713">
            <v>7783</v>
          </cell>
          <cell r="D1713">
            <v>9960.01</v>
          </cell>
          <cell r="E1713">
            <v>25</v>
          </cell>
          <cell r="F1713">
            <v>93609.05</v>
          </cell>
          <cell r="G1713">
            <v>0</v>
          </cell>
          <cell r="H1713">
            <v>6</v>
          </cell>
          <cell r="I1713">
            <v>332</v>
          </cell>
          <cell r="J1713">
            <v>0</v>
          </cell>
          <cell r="K1713">
            <v>0</v>
          </cell>
          <cell r="L1713">
            <v>1</v>
          </cell>
          <cell r="M1713">
            <v>331</v>
          </cell>
          <cell r="N1713">
            <v>0</v>
          </cell>
          <cell r="O1713" t="str">
            <v>Разные ценности</v>
          </cell>
        </row>
        <row r="1714">
          <cell r="A1714">
            <v>9</v>
          </cell>
          <cell r="B1714">
            <v>214</v>
          </cell>
          <cell r="C1714">
            <v>7845</v>
          </cell>
          <cell r="D1714">
            <v>9960.01</v>
          </cell>
          <cell r="E1714">
            <v>25</v>
          </cell>
          <cell r="F1714">
            <v>93609.05</v>
          </cell>
          <cell r="G1714">
            <v>0</v>
          </cell>
          <cell r="H1714">
            <v>6</v>
          </cell>
          <cell r="I1714">
            <v>34.520000000000003</v>
          </cell>
          <cell r="J1714">
            <v>0</v>
          </cell>
          <cell r="K1714">
            <v>51</v>
          </cell>
          <cell r="L1714">
            <v>24.52</v>
          </cell>
          <cell r="M1714">
            <v>61</v>
          </cell>
          <cell r="N1714">
            <v>0</v>
          </cell>
          <cell r="O1714" t="str">
            <v>Разные ценности</v>
          </cell>
        </row>
        <row r="1715">
          <cell r="A1715">
            <v>9</v>
          </cell>
          <cell r="B1715">
            <v>214</v>
          </cell>
          <cell r="C1715">
            <v>7948</v>
          </cell>
          <cell r="D1715">
            <v>9960.01</v>
          </cell>
          <cell r="E1715">
            <v>25</v>
          </cell>
          <cell r="F1715">
            <v>93609.05</v>
          </cell>
          <cell r="G1715">
            <v>0</v>
          </cell>
          <cell r="H1715">
            <v>6</v>
          </cell>
          <cell r="I1715">
            <v>173</v>
          </cell>
          <cell r="J1715">
            <v>0</v>
          </cell>
          <cell r="K1715">
            <v>9</v>
          </cell>
          <cell r="L1715">
            <v>12</v>
          </cell>
          <cell r="M1715">
            <v>170</v>
          </cell>
          <cell r="N1715">
            <v>0</v>
          </cell>
          <cell r="O1715" t="str">
            <v>Разные ценности</v>
          </cell>
        </row>
        <row r="1716">
          <cell r="A1716">
            <v>9</v>
          </cell>
          <cell r="B1716">
            <v>214</v>
          </cell>
          <cell r="C1716">
            <v>8104</v>
          </cell>
          <cell r="D1716">
            <v>9960.01</v>
          </cell>
          <cell r="E1716">
            <v>25</v>
          </cell>
          <cell r="F1716">
            <v>93609.05</v>
          </cell>
          <cell r="G1716">
            <v>0</v>
          </cell>
          <cell r="H1716">
            <v>6</v>
          </cell>
          <cell r="I1716">
            <v>143</v>
          </cell>
          <cell r="J1716">
            <v>0</v>
          </cell>
          <cell r="K1716">
            <v>145</v>
          </cell>
          <cell r="L1716">
            <v>126</v>
          </cell>
          <cell r="M1716">
            <v>162</v>
          </cell>
          <cell r="N1716">
            <v>0</v>
          </cell>
          <cell r="O1716" t="str">
            <v>Разные ценности</v>
          </cell>
        </row>
        <row r="1717">
          <cell r="A1717">
            <v>9</v>
          </cell>
          <cell r="B1717">
            <v>214</v>
          </cell>
          <cell r="C1717">
            <v>8137</v>
          </cell>
          <cell r="D1717">
            <v>9960.01</v>
          </cell>
          <cell r="E1717">
            <v>25</v>
          </cell>
          <cell r="F1717">
            <v>93609.05</v>
          </cell>
          <cell r="G1717">
            <v>0</v>
          </cell>
          <cell r="H1717">
            <v>6</v>
          </cell>
          <cell r="I1717">
            <v>7</v>
          </cell>
          <cell r="J1717">
            <v>0</v>
          </cell>
          <cell r="K1717">
            <v>0</v>
          </cell>
          <cell r="L1717">
            <v>0</v>
          </cell>
          <cell r="M1717">
            <v>7</v>
          </cell>
          <cell r="N1717">
            <v>0</v>
          </cell>
          <cell r="O1717" t="str">
            <v>Разные ценности</v>
          </cell>
        </row>
        <row r="1718">
          <cell r="A1718">
            <v>9</v>
          </cell>
          <cell r="B1718">
            <v>214</v>
          </cell>
          <cell r="C1718">
            <v>8533</v>
          </cell>
          <cell r="D1718">
            <v>9960.01</v>
          </cell>
          <cell r="E1718">
            <v>25</v>
          </cell>
          <cell r="F1718">
            <v>93609.05</v>
          </cell>
          <cell r="G1718">
            <v>0</v>
          </cell>
          <cell r="H1718">
            <v>6</v>
          </cell>
          <cell r="I1718">
            <v>8</v>
          </cell>
          <cell r="J1718">
            <v>0</v>
          </cell>
          <cell r="K1718">
            <v>2</v>
          </cell>
          <cell r="L1718">
            <v>9</v>
          </cell>
          <cell r="M1718">
            <v>1</v>
          </cell>
          <cell r="N1718">
            <v>0</v>
          </cell>
          <cell r="O1718" t="str">
            <v>Разные ценности</v>
          </cell>
        </row>
        <row r="1719">
          <cell r="A1719">
            <v>9</v>
          </cell>
          <cell r="B1719">
            <v>214</v>
          </cell>
          <cell r="C1719">
            <v>8659</v>
          </cell>
          <cell r="D1719">
            <v>9960.01</v>
          </cell>
          <cell r="E1719">
            <v>25</v>
          </cell>
          <cell r="F1719">
            <v>93609.05</v>
          </cell>
          <cell r="G1719">
            <v>0</v>
          </cell>
          <cell r="H1719">
            <v>6</v>
          </cell>
          <cell r="I1719">
            <v>1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 t="str">
            <v>Разные ценности</v>
          </cell>
        </row>
        <row r="1720">
          <cell r="A1720">
            <v>9</v>
          </cell>
          <cell r="B1720">
            <v>214</v>
          </cell>
          <cell r="C1720">
            <v>3563</v>
          </cell>
          <cell r="D1720">
            <v>9960.02</v>
          </cell>
          <cell r="E1720">
            <v>25</v>
          </cell>
          <cell r="F1720">
            <v>93609.06</v>
          </cell>
          <cell r="G1720">
            <v>0</v>
          </cell>
          <cell r="H1720">
            <v>6</v>
          </cell>
          <cell r="I1720">
            <v>10000</v>
          </cell>
          <cell r="J1720">
            <v>0</v>
          </cell>
          <cell r="K1720">
            <v>10000</v>
          </cell>
          <cell r="L1720">
            <v>10000</v>
          </cell>
          <cell r="M1720">
            <v>10000</v>
          </cell>
          <cell r="N1720">
            <v>0</v>
          </cell>
          <cell r="O1720" t="str">
            <v>Ценности принятые для экспертизы</v>
          </cell>
        </row>
        <row r="1721">
          <cell r="A1721">
            <v>9</v>
          </cell>
          <cell r="B1721">
            <v>214</v>
          </cell>
          <cell r="C1721">
            <v>7783</v>
          </cell>
          <cell r="D1721">
            <v>9960.02</v>
          </cell>
          <cell r="E1721">
            <v>25</v>
          </cell>
          <cell r="F1721">
            <v>93609.06</v>
          </cell>
          <cell r="G1721">
            <v>0</v>
          </cell>
          <cell r="H1721">
            <v>6</v>
          </cell>
          <cell r="I1721">
            <v>5000</v>
          </cell>
          <cell r="J1721">
            <v>0</v>
          </cell>
          <cell r="K1721">
            <v>235000</v>
          </cell>
          <cell r="L1721">
            <v>240000</v>
          </cell>
          <cell r="M1721">
            <v>0</v>
          </cell>
          <cell r="N1721">
            <v>0</v>
          </cell>
          <cell r="O1721" t="str">
            <v>Ценности принятые для экспертизы</v>
          </cell>
        </row>
        <row r="1722">
          <cell r="A1722">
            <v>9</v>
          </cell>
          <cell r="B1722">
            <v>214</v>
          </cell>
          <cell r="C1722">
            <v>7845</v>
          </cell>
          <cell r="D1722">
            <v>9960.02</v>
          </cell>
          <cell r="E1722">
            <v>25</v>
          </cell>
          <cell r="F1722">
            <v>93609.06</v>
          </cell>
          <cell r="G1722">
            <v>0</v>
          </cell>
          <cell r="H1722">
            <v>6</v>
          </cell>
          <cell r="I1722">
            <v>0</v>
          </cell>
          <cell r="J1722">
            <v>0</v>
          </cell>
          <cell r="K1722">
            <v>55000</v>
          </cell>
          <cell r="L1722">
            <v>45000</v>
          </cell>
          <cell r="M1722">
            <v>10000</v>
          </cell>
          <cell r="N1722">
            <v>0</v>
          </cell>
          <cell r="O1722" t="str">
            <v>Ценности принятые для экспертизы</v>
          </cell>
        </row>
        <row r="1723">
          <cell r="A1723">
            <v>9</v>
          </cell>
          <cell r="B1723">
            <v>214</v>
          </cell>
          <cell r="C1723">
            <v>7948</v>
          </cell>
          <cell r="D1723">
            <v>9960.02</v>
          </cell>
          <cell r="E1723">
            <v>25</v>
          </cell>
          <cell r="F1723">
            <v>93609.06</v>
          </cell>
          <cell r="G1723">
            <v>0</v>
          </cell>
          <cell r="H1723">
            <v>6</v>
          </cell>
          <cell r="I1723">
            <v>10000</v>
          </cell>
          <cell r="J1723">
            <v>0</v>
          </cell>
          <cell r="K1723">
            <v>460000</v>
          </cell>
          <cell r="L1723">
            <v>470000</v>
          </cell>
          <cell r="M1723">
            <v>0</v>
          </cell>
          <cell r="N1723">
            <v>0</v>
          </cell>
          <cell r="O1723" t="str">
            <v>Ценности принятые для экспертизы</v>
          </cell>
        </row>
        <row r="1724">
          <cell r="A1724">
            <v>9</v>
          </cell>
          <cell r="B1724">
            <v>214</v>
          </cell>
          <cell r="C1724">
            <v>8137</v>
          </cell>
          <cell r="D1724">
            <v>9960.02</v>
          </cell>
          <cell r="E1724">
            <v>25</v>
          </cell>
          <cell r="F1724">
            <v>93609.06</v>
          </cell>
          <cell r="G1724">
            <v>0</v>
          </cell>
          <cell r="H1724">
            <v>6</v>
          </cell>
          <cell r="I1724">
            <v>0</v>
          </cell>
          <cell r="J1724">
            <v>0</v>
          </cell>
          <cell r="K1724">
            <v>150000</v>
          </cell>
          <cell r="L1724">
            <v>150000</v>
          </cell>
          <cell r="M1724">
            <v>0</v>
          </cell>
          <cell r="N1724">
            <v>0</v>
          </cell>
          <cell r="O1724" t="str">
            <v>Ценности принятые для экспертизы</v>
          </cell>
        </row>
        <row r="1725">
          <cell r="A1725">
            <v>9</v>
          </cell>
          <cell r="B1725">
            <v>214</v>
          </cell>
          <cell r="C1725">
            <v>8298</v>
          </cell>
          <cell r="D1725">
            <v>9960.02</v>
          </cell>
          <cell r="E1725">
            <v>25</v>
          </cell>
          <cell r="F1725">
            <v>93609.06</v>
          </cell>
          <cell r="G1725">
            <v>0</v>
          </cell>
          <cell r="H1725">
            <v>6</v>
          </cell>
          <cell r="I1725">
            <v>10000</v>
          </cell>
          <cell r="J1725">
            <v>0</v>
          </cell>
          <cell r="K1725">
            <v>35000</v>
          </cell>
          <cell r="L1725">
            <v>45000</v>
          </cell>
          <cell r="M1725">
            <v>0</v>
          </cell>
          <cell r="N1725">
            <v>0</v>
          </cell>
          <cell r="O1725" t="str">
            <v>Ценности принятые для экспертизы</v>
          </cell>
        </row>
        <row r="1726">
          <cell r="A1726">
            <v>9</v>
          </cell>
          <cell r="B1726">
            <v>214</v>
          </cell>
          <cell r="C1726">
            <v>8002</v>
          </cell>
          <cell r="D1726">
            <v>9960.01</v>
          </cell>
          <cell r="E1726">
            <v>25</v>
          </cell>
          <cell r="F1726">
            <v>93609.05</v>
          </cell>
          <cell r="G1726">
            <v>0</v>
          </cell>
          <cell r="H1726">
            <v>0</v>
          </cell>
          <cell r="I1726">
            <v>115.27</v>
          </cell>
          <cell r="J1726">
            <v>0</v>
          </cell>
          <cell r="K1726">
            <v>0</v>
          </cell>
          <cell r="L1726">
            <v>50.27</v>
          </cell>
          <cell r="M1726">
            <v>65</v>
          </cell>
          <cell r="N1726">
            <v>0</v>
          </cell>
          <cell r="O1726" t="str">
            <v>Оплаченные бланки сертификатов</v>
          </cell>
        </row>
        <row r="1727">
          <cell r="A1727">
            <v>9</v>
          </cell>
          <cell r="B1727">
            <v>214</v>
          </cell>
          <cell r="C1727">
            <v>8298</v>
          </cell>
          <cell r="D1727">
            <v>9960.0400000000009</v>
          </cell>
          <cell r="E1727">
            <v>0</v>
          </cell>
          <cell r="F1727">
            <v>90327.01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3281780</v>
          </cell>
          <cell r="L1727">
            <v>3281780</v>
          </cell>
          <cell r="M1727">
            <v>0</v>
          </cell>
          <cell r="N1727">
            <v>0</v>
          </cell>
          <cell r="O1727" t="str">
            <v>Оплаченные бланки сертификатов</v>
          </cell>
        </row>
        <row r="1728">
          <cell r="A1728">
            <v>9</v>
          </cell>
          <cell r="B1728">
            <v>214</v>
          </cell>
          <cell r="C1728">
            <v>3563</v>
          </cell>
          <cell r="D1728">
            <v>9960.06</v>
          </cell>
          <cell r="E1728">
            <v>25</v>
          </cell>
          <cell r="F1728">
            <v>93609.43</v>
          </cell>
          <cell r="G1728">
            <v>0</v>
          </cell>
          <cell r="H1728">
            <v>6</v>
          </cell>
          <cell r="I1728">
            <v>5</v>
          </cell>
          <cell r="J1728">
            <v>0</v>
          </cell>
          <cell r="K1728">
            <v>86</v>
          </cell>
          <cell r="L1728">
            <v>91</v>
          </cell>
          <cell r="M1728">
            <v>0</v>
          </cell>
          <cell r="N1728">
            <v>0</v>
          </cell>
          <cell r="O1728" t="str">
            <v>30 shakildagi ma`lumotnomalar</v>
          </cell>
        </row>
        <row r="1729">
          <cell r="A1729">
            <v>9</v>
          </cell>
          <cell r="B1729">
            <v>214</v>
          </cell>
          <cell r="C1729">
            <v>5996</v>
          </cell>
          <cell r="D1729">
            <v>9960.06</v>
          </cell>
          <cell r="E1729">
            <v>25</v>
          </cell>
          <cell r="F1729">
            <v>93609.43</v>
          </cell>
          <cell r="G1729">
            <v>0</v>
          </cell>
          <cell r="H1729">
            <v>6</v>
          </cell>
          <cell r="I1729">
            <v>186</v>
          </cell>
          <cell r="J1729">
            <v>0</v>
          </cell>
          <cell r="K1729">
            <v>331</v>
          </cell>
          <cell r="L1729">
            <v>458</v>
          </cell>
          <cell r="M1729">
            <v>59</v>
          </cell>
          <cell r="N1729">
            <v>0</v>
          </cell>
          <cell r="O1729" t="str">
            <v>30 shakildagi ma`lumotnomalar</v>
          </cell>
        </row>
        <row r="1730">
          <cell r="A1730">
            <v>9</v>
          </cell>
          <cell r="B1730">
            <v>214</v>
          </cell>
          <cell r="C1730">
            <v>7783</v>
          </cell>
          <cell r="D1730">
            <v>9960.06</v>
          </cell>
          <cell r="E1730">
            <v>25</v>
          </cell>
          <cell r="F1730">
            <v>93609.43</v>
          </cell>
          <cell r="G1730">
            <v>0</v>
          </cell>
          <cell r="H1730">
            <v>6</v>
          </cell>
          <cell r="I1730">
            <v>95</v>
          </cell>
          <cell r="J1730">
            <v>0</v>
          </cell>
          <cell r="K1730">
            <v>93</v>
          </cell>
          <cell r="L1730">
            <v>188</v>
          </cell>
          <cell r="M1730">
            <v>0</v>
          </cell>
          <cell r="N1730">
            <v>0</v>
          </cell>
          <cell r="O1730" t="str">
            <v>30 shakildagi ma`lumotnomalar</v>
          </cell>
        </row>
        <row r="1731">
          <cell r="A1731">
            <v>9</v>
          </cell>
          <cell r="B1731">
            <v>214</v>
          </cell>
          <cell r="C1731">
            <v>7845</v>
          </cell>
          <cell r="D1731">
            <v>9960.06</v>
          </cell>
          <cell r="E1731">
            <v>25</v>
          </cell>
          <cell r="F1731">
            <v>93609.43</v>
          </cell>
          <cell r="G1731">
            <v>0</v>
          </cell>
          <cell r="H1731">
            <v>6</v>
          </cell>
          <cell r="I1731">
            <v>0</v>
          </cell>
          <cell r="J1731">
            <v>0</v>
          </cell>
          <cell r="K1731">
            <v>184</v>
          </cell>
          <cell r="L1731">
            <v>184</v>
          </cell>
          <cell r="M1731">
            <v>0</v>
          </cell>
          <cell r="N1731">
            <v>0</v>
          </cell>
          <cell r="O1731" t="str">
            <v>30 shakildagi ma`lumotnomalar</v>
          </cell>
        </row>
        <row r="1732">
          <cell r="A1732">
            <v>9</v>
          </cell>
          <cell r="B1732">
            <v>214</v>
          </cell>
          <cell r="C1732">
            <v>7948</v>
          </cell>
          <cell r="D1732">
            <v>9960.06</v>
          </cell>
          <cell r="E1732">
            <v>25</v>
          </cell>
          <cell r="F1732">
            <v>93609.43</v>
          </cell>
          <cell r="G1732">
            <v>0</v>
          </cell>
          <cell r="H1732">
            <v>6</v>
          </cell>
          <cell r="I1732">
            <v>0</v>
          </cell>
          <cell r="J1732">
            <v>0</v>
          </cell>
          <cell r="K1732">
            <v>42</v>
          </cell>
          <cell r="L1732">
            <v>36</v>
          </cell>
          <cell r="M1732">
            <v>6</v>
          </cell>
          <cell r="N1732">
            <v>0</v>
          </cell>
          <cell r="O1732" t="str">
            <v>30 shakildagi ma`lumotnomalar</v>
          </cell>
        </row>
        <row r="1733">
          <cell r="A1733">
            <v>9</v>
          </cell>
          <cell r="B1733">
            <v>214</v>
          </cell>
          <cell r="C1733">
            <v>8002</v>
          </cell>
          <cell r="D1733">
            <v>9960.06</v>
          </cell>
          <cell r="E1733">
            <v>25</v>
          </cell>
          <cell r="F1733">
            <v>93609.43</v>
          </cell>
          <cell r="G1733">
            <v>0</v>
          </cell>
          <cell r="H1733">
            <v>6</v>
          </cell>
          <cell r="I1733">
            <v>0</v>
          </cell>
          <cell r="J1733">
            <v>0</v>
          </cell>
          <cell r="K1733">
            <v>15</v>
          </cell>
          <cell r="L1733">
            <v>15</v>
          </cell>
          <cell r="M1733">
            <v>0</v>
          </cell>
          <cell r="N1733">
            <v>0</v>
          </cell>
          <cell r="O1733" t="str">
            <v>30 shakildagi ma`lumotnomalar</v>
          </cell>
        </row>
        <row r="1734">
          <cell r="A1734">
            <v>9</v>
          </cell>
          <cell r="B1734">
            <v>214</v>
          </cell>
          <cell r="C1734">
            <v>8104</v>
          </cell>
          <cell r="D1734">
            <v>9960.06</v>
          </cell>
          <cell r="E1734">
            <v>25</v>
          </cell>
          <cell r="F1734">
            <v>93609.43</v>
          </cell>
          <cell r="G1734">
            <v>0</v>
          </cell>
          <cell r="H1734">
            <v>6</v>
          </cell>
          <cell r="I1734">
            <v>0</v>
          </cell>
          <cell r="J1734">
            <v>0</v>
          </cell>
          <cell r="K1734">
            <v>116</v>
          </cell>
          <cell r="L1734">
            <v>116</v>
          </cell>
          <cell r="M1734">
            <v>0</v>
          </cell>
          <cell r="N1734">
            <v>0</v>
          </cell>
          <cell r="O1734" t="str">
            <v>30 shakildagi ma`lumotnomalar</v>
          </cell>
        </row>
        <row r="1735">
          <cell r="A1735">
            <v>9</v>
          </cell>
          <cell r="B1735">
            <v>214</v>
          </cell>
          <cell r="C1735">
            <v>8137</v>
          </cell>
          <cell r="D1735">
            <v>9960.06</v>
          </cell>
          <cell r="E1735">
            <v>25</v>
          </cell>
          <cell r="F1735">
            <v>93609.43</v>
          </cell>
          <cell r="G1735">
            <v>0</v>
          </cell>
          <cell r="H1735">
            <v>6</v>
          </cell>
          <cell r="I1735">
            <v>6</v>
          </cell>
          <cell r="J1735">
            <v>0</v>
          </cell>
          <cell r="K1735">
            <v>16</v>
          </cell>
          <cell r="L1735">
            <v>22</v>
          </cell>
          <cell r="M1735">
            <v>0</v>
          </cell>
          <cell r="N1735">
            <v>0</v>
          </cell>
          <cell r="O1735" t="str">
            <v>30 shakildagi ma`lumotnomalar</v>
          </cell>
        </row>
        <row r="1736">
          <cell r="A1736">
            <v>9</v>
          </cell>
          <cell r="B1736">
            <v>214</v>
          </cell>
          <cell r="C1736">
            <v>8298</v>
          </cell>
          <cell r="D1736">
            <v>9960.06</v>
          </cell>
          <cell r="E1736">
            <v>25</v>
          </cell>
          <cell r="F1736">
            <v>93609.43</v>
          </cell>
          <cell r="G1736">
            <v>0</v>
          </cell>
          <cell r="H1736">
            <v>6</v>
          </cell>
          <cell r="I1736">
            <v>0</v>
          </cell>
          <cell r="J1736">
            <v>0</v>
          </cell>
          <cell r="K1736">
            <v>61</v>
          </cell>
          <cell r="L1736">
            <v>61</v>
          </cell>
          <cell r="M1736">
            <v>0</v>
          </cell>
          <cell r="N1736">
            <v>0</v>
          </cell>
          <cell r="O1736" t="str">
            <v>30 shakildagi ma`lumotnomalar</v>
          </cell>
        </row>
        <row r="1737">
          <cell r="A1737">
            <v>9</v>
          </cell>
          <cell r="B1737">
            <v>214</v>
          </cell>
          <cell r="C1737">
            <v>8533</v>
          </cell>
          <cell r="D1737">
            <v>9960.06</v>
          </cell>
          <cell r="E1737">
            <v>25</v>
          </cell>
          <cell r="F1737">
            <v>93609.43</v>
          </cell>
          <cell r="G1737">
            <v>0</v>
          </cell>
          <cell r="H1737">
            <v>6</v>
          </cell>
          <cell r="I1737">
            <v>10</v>
          </cell>
          <cell r="J1737">
            <v>0</v>
          </cell>
          <cell r="K1737">
            <v>15</v>
          </cell>
          <cell r="L1737">
            <v>24</v>
          </cell>
          <cell r="M1737">
            <v>1</v>
          </cell>
          <cell r="N1737">
            <v>0</v>
          </cell>
          <cell r="O1737" t="str">
            <v>30 shakildagi ma`lumotnomalar</v>
          </cell>
        </row>
        <row r="1738">
          <cell r="A1738">
            <v>9</v>
          </cell>
          <cell r="B1738">
            <v>214</v>
          </cell>
          <cell r="C1738">
            <v>8659</v>
          </cell>
          <cell r="D1738">
            <v>9960.06</v>
          </cell>
          <cell r="E1738">
            <v>25</v>
          </cell>
          <cell r="F1738">
            <v>93609.43</v>
          </cell>
          <cell r="G1738">
            <v>0</v>
          </cell>
          <cell r="H1738">
            <v>6</v>
          </cell>
          <cell r="I1738">
            <v>0</v>
          </cell>
          <cell r="J1738">
            <v>0</v>
          </cell>
          <cell r="K1738">
            <v>32</v>
          </cell>
          <cell r="L1738">
            <v>32</v>
          </cell>
          <cell r="M1738">
            <v>0</v>
          </cell>
          <cell r="N1738">
            <v>0</v>
          </cell>
          <cell r="O1738" t="str">
            <v>30 shakildagi ma`lumotnomalar</v>
          </cell>
        </row>
        <row r="1739">
          <cell r="A1739">
            <v>9</v>
          </cell>
          <cell r="B1739">
            <v>214</v>
          </cell>
          <cell r="C1739">
            <v>3563</v>
          </cell>
          <cell r="D1739">
            <v>9961.01</v>
          </cell>
          <cell r="E1739">
            <v>25</v>
          </cell>
          <cell r="F1739">
            <v>93609.1</v>
          </cell>
          <cell r="G1739">
            <v>0</v>
          </cell>
          <cell r="H1739">
            <v>6</v>
          </cell>
          <cell r="I1739">
            <v>0</v>
          </cell>
          <cell r="J1739">
            <v>0</v>
          </cell>
          <cell r="K1739">
            <v>2083800</v>
          </cell>
          <cell r="L1739">
            <v>1828850</v>
          </cell>
          <cell r="M1739">
            <v>254950</v>
          </cell>
          <cell r="N1739">
            <v>0</v>
          </cell>
          <cell r="O1739" t="str">
            <v>Билеты ДВЛ, выданные подотчет</v>
          </cell>
        </row>
        <row r="1740">
          <cell r="A1740">
            <v>9</v>
          </cell>
          <cell r="B1740">
            <v>214</v>
          </cell>
          <cell r="C1740">
            <v>5996</v>
          </cell>
          <cell r="D1740">
            <v>9961.01</v>
          </cell>
          <cell r="E1740">
            <v>25</v>
          </cell>
          <cell r="F1740">
            <v>93609.1</v>
          </cell>
          <cell r="G1740">
            <v>0</v>
          </cell>
          <cell r="H1740">
            <v>6</v>
          </cell>
          <cell r="I1740">
            <v>0</v>
          </cell>
          <cell r="J1740">
            <v>0</v>
          </cell>
          <cell r="K1740">
            <v>626800</v>
          </cell>
          <cell r="L1740">
            <v>626800</v>
          </cell>
          <cell r="M1740">
            <v>0</v>
          </cell>
          <cell r="N1740">
            <v>0</v>
          </cell>
          <cell r="O1740" t="str">
            <v>Билеты ДВЛ, выданные подотчет</v>
          </cell>
        </row>
        <row r="1741">
          <cell r="A1741">
            <v>9</v>
          </cell>
          <cell r="B1741">
            <v>214</v>
          </cell>
          <cell r="C1741">
            <v>7948</v>
          </cell>
          <cell r="D1741">
            <v>9961.01</v>
          </cell>
          <cell r="E1741">
            <v>25</v>
          </cell>
          <cell r="F1741">
            <v>93609.1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902460</v>
          </cell>
          <cell r="L1741">
            <v>902460</v>
          </cell>
          <cell r="M1741">
            <v>0</v>
          </cell>
          <cell r="N1741">
            <v>0</v>
          </cell>
          <cell r="O1741" t="str">
            <v>Билеты ДВЛ, выданные подотчет</v>
          </cell>
        </row>
        <row r="1742">
          <cell r="A1742">
            <v>9</v>
          </cell>
          <cell r="B1742">
            <v>214</v>
          </cell>
          <cell r="C1742">
            <v>8002</v>
          </cell>
          <cell r="D1742">
            <v>9961.01</v>
          </cell>
          <cell r="E1742">
            <v>25</v>
          </cell>
          <cell r="F1742">
            <v>93609.1</v>
          </cell>
          <cell r="G1742">
            <v>0</v>
          </cell>
          <cell r="H1742">
            <v>6</v>
          </cell>
          <cell r="I1742">
            <v>0</v>
          </cell>
          <cell r="J1742">
            <v>0</v>
          </cell>
          <cell r="K1742">
            <v>52300</v>
          </cell>
          <cell r="L1742">
            <v>52300</v>
          </cell>
          <cell r="M1742">
            <v>0</v>
          </cell>
          <cell r="N1742">
            <v>0</v>
          </cell>
          <cell r="O1742" t="str">
            <v>Билеты ДВЛ, выданные подотчет</v>
          </cell>
        </row>
        <row r="1743">
          <cell r="A1743">
            <v>9</v>
          </cell>
          <cell r="B1743">
            <v>214</v>
          </cell>
          <cell r="C1743">
            <v>8104</v>
          </cell>
          <cell r="D1743">
            <v>9961.01</v>
          </cell>
          <cell r="E1743">
            <v>25</v>
          </cell>
          <cell r="F1743">
            <v>93609.1</v>
          </cell>
          <cell r="G1743">
            <v>0</v>
          </cell>
          <cell r="H1743">
            <v>6</v>
          </cell>
          <cell r="I1743">
            <v>190000</v>
          </cell>
          <cell r="J1743">
            <v>0</v>
          </cell>
          <cell r="K1743">
            <v>776900</v>
          </cell>
          <cell r="L1743">
            <v>235400</v>
          </cell>
          <cell r="M1743">
            <v>731500</v>
          </cell>
          <cell r="N1743">
            <v>0</v>
          </cell>
          <cell r="O1743" t="str">
            <v>Билеты ДВЛ, выданные подотчет</v>
          </cell>
        </row>
        <row r="1744">
          <cell r="A1744">
            <v>9</v>
          </cell>
          <cell r="B1744">
            <v>214</v>
          </cell>
          <cell r="C1744">
            <v>8137</v>
          </cell>
          <cell r="D1744">
            <v>9961.01</v>
          </cell>
          <cell r="E1744">
            <v>25</v>
          </cell>
          <cell r="F1744">
            <v>93609.1</v>
          </cell>
          <cell r="G1744">
            <v>0</v>
          </cell>
          <cell r="H1744">
            <v>6</v>
          </cell>
          <cell r="I1744">
            <v>0</v>
          </cell>
          <cell r="J1744">
            <v>0</v>
          </cell>
          <cell r="K1744">
            <v>4758725</v>
          </cell>
          <cell r="L1744">
            <v>4758725</v>
          </cell>
          <cell r="M1744">
            <v>0</v>
          </cell>
          <cell r="N1744">
            <v>0</v>
          </cell>
          <cell r="O1744" t="str">
            <v>Билеты ДВЛ, выданные подотчет</v>
          </cell>
        </row>
        <row r="1745">
          <cell r="A1745">
            <v>9</v>
          </cell>
          <cell r="B1745">
            <v>214</v>
          </cell>
          <cell r="C1745">
            <v>8533</v>
          </cell>
          <cell r="D1745">
            <v>9961.01</v>
          </cell>
          <cell r="E1745">
            <v>25</v>
          </cell>
          <cell r="F1745">
            <v>93609.1</v>
          </cell>
          <cell r="G1745">
            <v>0</v>
          </cell>
          <cell r="H1745">
            <v>0</v>
          </cell>
          <cell r="I1745">
            <v>68625</v>
          </cell>
          <cell r="J1745">
            <v>0</v>
          </cell>
          <cell r="K1745">
            <v>0</v>
          </cell>
          <cell r="L1745">
            <v>68625</v>
          </cell>
          <cell r="M1745">
            <v>0</v>
          </cell>
          <cell r="N1745">
            <v>0</v>
          </cell>
          <cell r="O1745" t="str">
            <v>Билеты ДВЛ, выданные подотчет</v>
          </cell>
        </row>
        <row r="1746">
          <cell r="A1746">
            <v>9</v>
          </cell>
          <cell r="B1746">
            <v>214</v>
          </cell>
          <cell r="C1746">
            <v>8137</v>
          </cell>
          <cell r="D1746">
            <v>9961.02</v>
          </cell>
          <cell r="E1746">
            <v>25</v>
          </cell>
          <cell r="F1746">
            <v>93609.11</v>
          </cell>
          <cell r="G1746">
            <v>0</v>
          </cell>
          <cell r="H1746">
            <v>6</v>
          </cell>
          <cell r="I1746">
            <v>0</v>
          </cell>
          <cell r="J1746">
            <v>0</v>
          </cell>
          <cell r="K1746">
            <v>150000</v>
          </cell>
          <cell r="L1746">
            <v>150000</v>
          </cell>
          <cell r="M1746">
            <v>0</v>
          </cell>
          <cell r="N1746">
            <v>0</v>
          </cell>
          <cell r="O1746" t="str">
            <v>Оплаченные выигравшие и вышедшие в тиражи погашения облигаци</v>
          </cell>
        </row>
        <row r="1747">
          <cell r="A1747">
            <v>9</v>
          </cell>
          <cell r="B1747">
            <v>214</v>
          </cell>
          <cell r="C1747">
            <v>3563</v>
          </cell>
          <cell r="D1747">
            <v>9961.0400000000009</v>
          </cell>
          <cell r="E1747">
            <v>25</v>
          </cell>
          <cell r="F1747">
            <v>93609.13</v>
          </cell>
          <cell r="G1747">
            <v>0</v>
          </cell>
          <cell r="H1747">
            <v>6</v>
          </cell>
          <cell r="I1747">
            <v>0</v>
          </cell>
          <cell r="J1747">
            <v>0</v>
          </cell>
          <cell r="K1747">
            <v>4024300</v>
          </cell>
          <cell r="L1747">
            <v>4024300</v>
          </cell>
          <cell r="M1747">
            <v>0</v>
          </cell>
          <cell r="N1747">
            <v>0</v>
          </cell>
          <cell r="O1747" t="str">
            <v>Погашенные ценные бумаги, отосланные для проверки и уничтоже</v>
          </cell>
        </row>
        <row r="1748">
          <cell r="A1748">
            <v>9</v>
          </cell>
          <cell r="B1748">
            <v>214</v>
          </cell>
          <cell r="C1748">
            <v>5996</v>
          </cell>
          <cell r="D1748">
            <v>9961.0400000000009</v>
          </cell>
          <cell r="E1748">
            <v>25</v>
          </cell>
          <cell r="F1748">
            <v>93609.13</v>
          </cell>
          <cell r="G1748">
            <v>0</v>
          </cell>
          <cell r="H1748">
            <v>6</v>
          </cell>
          <cell r="I1748">
            <v>0</v>
          </cell>
          <cell r="J1748">
            <v>0</v>
          </cell>
          <cell r="K1748">
            <v>2744615</v>
          </cell>
          <cell r="L1748">
            <v>2107000</v>
          </cell>
          <cell r="M1748">
            <v>637615</v>
          </cell>
          <cell r="N1748">
            <v>0</v>
          </cell>
          <cell r="O1748" t="str">
            <v>Погашенные ценные бумаги, отосланные для проверки и уничтоже</v>
          </cell>
        </row>
        <row r="1749">
          <cell r="A1749">
            <v>9</v>
          </cell>
          <cell r="B1749">
            <v>214</v>
          </cell>
          <cell r="C1749">
            <v>7783</v>
          </cell>
          <cell r="D1749">
            <v>9961.0400000000009</v>
          </cell>
          <cell r="E1749">
            <v>25</v>
          </cell>
          <cell r="F1749">
            <v>93609.13</v>
          </cell>
          <cell r="G1749">
            <v>0</v>
          </cell>
          <cell r="H1749">
            <v>6</v>
          </cell>
          <cell r="I1749">
            <v>678230</v>
          </cell>
          <cell r="J1749">
            <v>0</v>
          </cell>
          <cell r="K1749">
            <v>3329140</v>
          </cell>
          <cell r="L1749">
            <v>3467120</v>
          </cell>
          <cell r="M1749">
            <v>540250</v>
          </cell>
          <cell r="N1749">
            <v>0</v>
          </cell>
          <cell r="O1749" t="str">
            <v>Погашенные ценные бумаги, отосланные для проверки и уничтоже</v>
          </cell>
        </row>
        <row r="1750">
          <cell r="A1750">
            <v>9</v>
          </cell>
          <cell r="B1750">
            <v>214</v>
          </cell>
          <cell r="C1750">
            <v>7845</v>
          </cell>
          <cell r="D1750">
            <v>9961.0400000000009</v>
          </cell>
          <cell r="E1750">
            <v>25</v>
          </cell>
          <cell r="F1750">
            <v>93609.13</v>
          </cell>
          <cell r="G1750">
            <v>0</v>
          </cell>
          <cell r="H1750">
            <v>6</v>
          </cell>
          <cell r="I1750">
            <v>0</v>
          </cell>
          <cell r="J1750">
            <v>0</v>
          </cell>
          <cell r="K1750">
            <v>3514970</v>
          </cell>
          <cell r="L1750">
            <v>3514970</v>
          </cell>
          <cell r="M1750">
            <v>0</v>
          </cell>
          <cell r="N1750">
            <v>0</v>
          </cell>
          <cell r="O1750" t="str">
            <v>Погашенные ценные бумаги, отосланные для проверки и уничтоже</v>
          </cell>
        </row>
        <row r="1751">
          <cell r="A1751">
            <v>9</v>
          </cell>
          <cell r="B1751">
            <v>214</v>
          </cell>
          <cell r="C1751">
            <v>7948</v>
          </cell>
          <cell r="D1751">
            <v>9961.0400000000009</v>
          </cell>
          <cell r="E1751">
            <v>25</v>
          </cell>
          <cell r="F1751">
            <v>93609.13</v>
          </cell>
          <cell r="G1751">
            <v>0</v>
          </cell>
          <cell r="H1751">
            <v>6</v>
          </cell>
          <cell r="I1751">
            <v>543645</v>
          </cell>
          <cell r="J1751">
            <v>0</v>
          </cell>
          <cell r="K1751">
            <v>4984800</v>
          </cell>
          <cell r="L1751">
            <v>5352645</v>
          </cell>
          <cell r="M1751">
            <v>175800</v>
          </cell>
          <cell r="N1751">
            <v>0</v>
          </cell>
          <cell r="O1751" t="str">
            <v>Погашенные ценные бумаги, отосланные для проверки и уничтоже</v>
          </cell>
        </row>
        <row r="1752">
          <cell r="A1752">
            <v>9</v>
          </cell>
          <cell r="B1752">
            <v>214</v>
          </cell>
          <cell r="C1752">
            <v>8002</v>
          </cell>
          <cell r="D1752">
            <v>9961.0400000000009</v>
          </cell>
          <cell r="E1752">
            <v>25</v>
          </cell>
          <cell r="F1752">
            <v>93609.13</v>
          </cell>
          <cell r="G1752">
            <v>0</v>
          </cell>
          <cell r="H1752">
            <v>6</v>
          </cell>
          <cell r="I1752">
            <v>0</v>
          </cell>
          <cell r="J1752">
            <v>0</v>
          </cell>
          <cell r="K1752">
            <v>4563250</v>
          </cell>
          <cell r="L1752">
            <v>4152025</v>
          </cell>
          <cell r="M1752">
            <v>411225</v>
          </cell>
          <cell r="N1752">
            <v>0</v>
          </cell>
          <cell r="O1752" t="str">
            <v>Погашенные ценные бумаги, отосланные для проверки и уничтоже</v>
          </cell>
        </row>
        <row r="1753">
          <cell r="A1753">
            <v>9</v>
          </cell>
          <cell r="B1753">
            <v>214</v>
          </cell>
          <cell r="C1753">
            <v>8104</v>
          </cell>
          <cell r="D1753">
            <v>9961.0400000000009</v>
          </cell>
          <cell r="E1753">
            <v>25</v>
          </cell>
          <cell r="F1753">
            <v>93609.13</v>
          </cell>
          <cell r="G1753">
            <v>0</v>
          </cell>
          <cell r="H1753">
            <v>6</v>
          </cell>
          <cell r="I1753">
            <v>0</v>
          </cell>
          <cell r="J1753">
            <v>0</v>
          </cell>
          <cell r="K1753">
            <v>4275145</v>
          </cell>
          <cell r="L1753">
            <v>4275145</v>
          </cell>
          <cell r="M1753">
            <v>0</v>
          </cell>
          <cell r="N1753">
            <v>0</v>
          </cell>
          <cell r="O1753" t="str">
            <v>Погашенные ценные бумаги, отосланные для проверки и уничтоже</v>
          </cell>
        </row>
        <row r="1754">
          <cell r="A1754">
            <v>9</v>
          </cell>
          <cell r="B1754">
            <v>214</v>
          </cell>
          <cell r="C1754">
            <v>8137</v>
          </cell>
          <cell r="D1754">
            <v>9961.0400000000009</v>
          </cell>
          <cell r="E1754">
            <v>25</v>
          </cell>
          <cell r="F1754">
            <v>93609.13</v>
          </cell>
          <cell r="G1754">
            <v>0</v>
          </cell>
          <cell r="H1754">
            <v>6</v>
          </cell>
          <cell r="I1754">
            <v>0</v>
          </cell>
          <cell r="J1754">
            <v>0</v>
          </cell>
          <cell r="K1754">
            <v>2330555</v>
          </cell>
          <cell r="L1754">
            <v>2330555</v>
          </cell>
          <cell r="M1754">
            <v>0</v>
          </cell>
          <cell r="N1754">
            <v>0</v>
          </cell>
          <cell r="O1754" t="str">
            <v>Погашенные ценные бумаги, отосланные для проверки и уничтоже</v>
          </cell>
        </row>
        <row r="1755">
          <cell r="A1755">
            <v>9</v>
          </cell>
          <cell r="B1755">
            <v>214</v>
          </cell>
          <cell r="C1755">
            <v>8533</v>
          </cell>
          <cell r="D1755">
            <v>9961.0400000000009</v>
          </cell>
          <cell r="E1755">
            <v>25</v>
          </cell>
          <cell r="F1755">
            <v>93609.13</v>
          </cell>
          <cell r="G1755">
            <v>0</v>
          </cell>
          <cell r="H1755">
            <v>6</v>
          </cell>
          <cell r="I1755">
            <v>218800</v>
          </cell>
          <cell r="J1755">
            <v>0</v>
          </cell>
          <cell r="K1755">
            <v>406590</v>
          </cell>
          <cell r="L1755">
            <v>470740</v>
          </cell>
          <cell r="M1755">
            <v>154650</v>
          </cell>
          <cell r="N1755">
            <v>0</v>
          </cell>
          <cell r="O1755" t="str">
            <v>Погашенные ценные бумаги, отосланные для проверки и уничтоже</v>
          </cell>
        </row>
        <row r="1756">
          <cell r="A1756">
            <v>9</v>
          </cell>
          <cell r="B1756">
            <v>214</v>
          </cell>
          <cell r="C1756">
            <v>8659</v>
          </cell>
          <cell r="D1756">
            <v>9961.0400000000009</v>
          </cell>
          <cell r="E1756">
            <v>25</v>
          </cell>
          <cell r="F1756">
            <v>93609.13</v>
          </cell>
          <cell r="G1756">
            <v>0</v>
          </cell>
          <cell r="H1756">
            <v>6</v>
          </cell>
          <cell r="I1756">
            <v>1297055</v>
          </cell>
          <cell r="J1756">
            <v>0</v>
          </cell>
          <cell r="K1756">
            <v>2405980</v>
          </cell>
          <cell r="L1756">
            <v>1750395</v>
          </cell>
          <cell r="M1756">
            <v>1952640</v>
          </cell>
          <cell r="N1756">
            <v>0</v>
          </cell>
          <cell r="O1756" t="str">
            <v>Погашенные ценные бумаги, отосланные для проверки и уничтоже</v>
          </cell>
        </row>
        <row r="1757">
          <cell r="A1757">
            <v>9</v>
          </cell>
          <cell r="B1757">
            <v>214</v>
          </cell>
          <cell r="C1757">
            <v>8137</v>
          </cell>
          <cell r="D1757">
            <v>9961.0499999999993</v>
          </cell>
          <cell r="E1757">
            <v>25</v>
          </cell>
          <cell r="F1757">
            <v>93609.14</v>
          </cell>
          <cell r="G1757">
            <v>0</v>
          </cell>
          <cell r="H1757">
            <v>6</v>
          </cell>
          <cell r="I1757">
            <v>0</v>
          </cell>
          <cell r="J1757">
            <v>0</v>
          </cell>
          <cell r="K1757">
            <v>12303255</v>
          </cell>
          <cell r="L1757">
            <v>12303255</v>
          </cell>
          <cell r="M1757">
            <v>0</v>
          </cell>
          <cell r="N1757">
            <v>0</v>
          </cell>
          <cell r="O1757" t="str">
            <v>Разные ценности в пути</v>
          </cell>
        </row>
        <row r="1758">
          <cell r="A1758">
            <v>9</v>
          </cell>
          <cell r="B1758">
            <v>214</v>
          </cell>
          <cell r="C1758">
            <v>8137</v>
          </cell>
          <cell r="D1758">
            <v>9961.07</v>
          </cell>
          <cell r="E1758">
            <v>25</v>
          </cell>
          <cell r="F1758">
            <v>93609.16</v>
          </cell>
          <cell r="G1758">
            <v>0</v>
          </cell>
          <cell r="H1758">
            <v>6</v>
          </cell>
          <cell r="I1758">
            <v>0</v>
          </cell>
          <cell r="J1758">
            <v>0</v>
          </cell>
          <cell r="K1758">
            <v>1934</v>
          </cell>
          <cell r="L1758">
            <v>1934</v>
          </cell>
          <cell r="M1758">
            <v>0</v>
          </cell>
          <cell r="N1758">
            <v>0</v>
          </cell>
          <cell r="O1758" t="str">
            <v>Ценные бланки в пути</v>
          </cell>
        </row>
        <row r="1759">
          <cell r="A1759">
            <v>9</v>
          </cell>
          <cell r="B1759">
            <v>214</v>
          </cell>
          <cell r="C1759">
            <v>3563</v>
          </cell>
          <cell r="D1759">
            <v>9973</v>
          </cell>
          <cell r="E1759">
            <v>25</v>
          </cell>
          <cell r="F1759">
            <v>90317.01</v>
          </cell>
          <cell r="G1759">
            <v>0</v>
          </cell>
          <cell r="H1759">
            <v>6</v>
          </cell>
          <cell r="I1759">
            <v>9795.75</v>
          </cell>
          <cell r="J1759">
            <v>0</v>
          </cell>
          <cell r="K1759">
            <v>0</v>
          </cell>
          <cell r="L1759">
            <v>0</v>
          </cell>
          <cell r="M1759">
            <v>9795.75</v>
          </cell>
          <cell r="N1759">
            <v>0</v>
          </cell>
          <cell r="O1759" t="str">
            <v>Бланки сберегательных сертификатов</v>
          </cell>
        </row>
        <row r="1760">
          <cell r="A1760">
            <v>9</v>
          </cell>
          <cell r="B1760">
            <v>214</v>
          </cell>
          <cell r="C1760">
            <v>7948</v>
          </cell>
          <cell r="D1760">
            <v>9973</v>
          </cell>
          <cell r="E1760">
            <v>25</v>
          </cell>
          <cell r="F1760">
            <v>90317.01</v>
          </cell>
          <cell r="G1760">
            <v>0</v>
          </cell>
          <cell r="H1760">
            <v>6</v>
          </cell>
          <cell r="I1760">
            <v>923.5</v>
          </cell>
          <cell r="J1760">
            <v>0</v>
          </cell>
          <cell r="K1760">
            <v>0</v>
          </cell>
          <cell r="L1760">
            <v>923.5</v>
          </cell>
          <cell r="M1760">
            <v>0</v>
          </cell>
          <cell r="N1760">
            <v>0</v>
          </cell>
          <cell r="O1760" t="str">
            <v>Бланки сберегательных сертификатов</v>
          </cell>
        </row>
        <row r="1761">
          <cell r="A1761">
            <v>9</v>
          </cell>
          <cell r="B1761">
            <v>214</v>
          </cell>
          <cell r="C1761">
            <v>7948</v>
          </cell>
          <cell r="D1761">
            <v>9987</v>
          </cell>
          <cell r="E1761">
            <v>25</v>
          </cell>
          <cell r="F1761">
            <v>93623.06</v>
          </cell>
          <cell r="G1761">
            <v>0</v>
          </cell>
          <cell r="H1761">
            <v>6</v>
          </cell>
          <cell r="I1761">
            <v>27100</v>
          </cell>
          <cell r="J1761">
            <v>0</v>
          </cell>
          <cell r="K1761">
            <v>0</v>
          </cell>
          <cell r="L1761">
            <v>27100</v>
          </cell>
          <cell r="M1761">
            <v>0</v>
          </cell>
          <cell r="N1761">
            <v>0</v>
          </cell>
          <cell r="O1761" t="str">
            <v>Акции на хранении</v>
          </cell>
        </row>
        <row r="1762">
          <cell r="A1762">
            <v>9</v>
          </cell>
          <cell r="B1762">
            <v>214</v>
          </cell>
          <cell r="C1762">
            <v>3563</v>
          </cell>
          <cell r="D1762">
            <v>9995</v>
          </cell>
          <cell r="E1762">
            <v>25</v>
          </cell>
          <cell r="F1762">
            <v>90303.039999999994</v>
          </cell>
          <cell r="G1762">
            <v>0</v>
          </cell>
          <cell r="H1762">
            <v>6</v>
          </cell>
          <cell r="I1762">
            <v>35466.400000000001</v>
          </cell>
          <cell r="J1762">
            <v>0</v>
          </cell>
          <cell r="K1762">
            <v>0</v>
          </cell>
          <cell r="L1762">
            <v>0</v>
          </cell>
          <cell r="M1762">
            <v>35466.400000000001</v>
          </cell>
          <cell r="N1762">
            <v>0</v>
          </cell>
          <cell r="O1762" t="str">
            <v>Бланки облигаций гос.займов</v>
          </cell>
        </row>
        <row r="1763">
          <cell r="A1763">
            <v>9</v>
          </cell>
          <cell r="B1763">
            <v>214</v>
          </cell>
          <cell r="C1763">
            <v>7948</v>
          </cell>
          <cell r="D1763">
            <v>9995</v>
          </cell>
          <cell r="E1763">
            <v>25</v>
          </cell>
          <cell r="F1763">
            <v>90303.039999999994</v>
          </cell>
          <cell r="G1763">
            <v>0</v>
          </cell>
          <cell r="H1763">
            <v>6</v>
          </cell>
          <cell r="I1763">
            <v>106.5</v>
          </cell>
          <cell r="J1763">
            <v>0</v>
          </cell>
          <cell r="K1763">
            <v>0</v>
          </cell>
          <cell r="L1763">
            <v>106.5</v>
          </cell>
          <cell r="M1763">
            <v>0</v>
          </cell>
          <cell r="N1763">
            <v>0</v>
          </cell>
          <cell r="O1763" t="str">
            <v>Бланки облигаций гос.займов</v>
          </cell>
        </row>
        <row r="1764">
          <cell r="A1764">
            <v>9</v>
          </cell>
          <cell r="B1764">
            <v>214</v>
          </cell>
          <cell r="C1764">
            <v>8298</v>
          </cell>
          <cell r="D1764">
            <v>9995</v>
          </cell>
          <cell r="E1764">
            <v>25</v>
          </cell>
          <cell r="F1764">
            <v>90303.039999999994</v>
          </cell>
          <cell r="G1764">
            <v>0</v>
          </cell>
          <cell r="H1764">
            <v>6</v>
          </cell>
          <cell r="I1764">
            <v>15</v>
          </cell>
          <cell r="J1764">
            <v>0</v>
          </cell>
          <cell r="K1764">
            <v>0</v>
          </cell>
          <cell r="L1764">
            <v>0</v>
          </cell>
          <cell r="M1764">
            <v>15</v>
          </cell>
          <cell r="N1764">
            <v>0</v>
          </cell>
          <cell r="O1764" t="str">
            <v>Бланки облигаций гос.займов</v>
          </cell>
        </row>
        <row r="1765">
          <cell r="A1765">
            <v>9</v>
          </cell>
          <cell r="B1765">
            <v>214</v>
          </cell>
          <cell r="C1765">
            <v>5996</v>
          </cell>
          <cell r="D1765">
            <v>9998</v>
          </cell>
          <cell r="E1765">
            <v>25</v>
          </cell>
          <cell r="F1765">
            <v>93616.04</v>
          </cell>
          <cell r="G1765">
            <v>0</v>
          </cell>
          <cell r="H1765">
            <v>6</v>
          </cell>
          <cell r="I1765">
            <v>270.3</v>
          </cell>
          <cell r="J1765">
            <v>0</v>
          </cell>
          <cell r="K1765">
            <v>0</v>
          </cell>
          <cell r="L1765">
            <v>0</v>
          </cell>
          <cell r="M1765">
            <v>270.3</v>
          </cell>
          <cell r="N1765">
            <v>0</v>
          </cell>
          <cell r="O1765" t="str">
            <v>Облигации на хранении</v>
          </cell>
        </row>
        <row r="1766">
          <cell r="A1766">
            <v>9</v>
          </cell>
          <cell r="B1766">
            <v>214</v>
          </cell>
          <cell r="C1766">
            <v>7783</v>
          </cell>
          <cell r="D1766">
            <v>9998</v>
          </cell>
          <cell r="E1766">
            <v>25</v>
          </cell>
          <cell r="F1766">
            <v>93616.04</v>
          </cell>
          <cell r="G1766">
            <v>0</v>
          </cell>
          <cell r="H1766">
            <v>6</v>
          </cell>
          <cell r="I1766">
            <v>536.29999999999995</v>
          </cell>
          <cell r="J1766">
            <v>0</v>
          </cell>
          <cell r="K1766">
            <v>0</v>
          </cell>
          <cell r="L1766">
            <v>0</v>
          </cell>
          <cell r="M1766">
            <v>536.29999999999995</v>
          </cell>
          <cell r="N1766">
            <v>0</v>
          </cell>
          <cell r="O1766" t="str">
            <v>Облигации на хранении</v>
          </cell>
        </row>
        <row r="1767">
          <cell r="A1767">
            <v>9</v>
          </cell>
          <cell r="B1767">
            <v>214</v>
          </cell>
          <cell r="C1767">
            <v>7948</v>
          </cell>
          <cell r="D1767">
            <v>9998</v>
          </cell>
          <cell r="E1767">
            <v>25</v>
          </cell>
          <cell r="F1767">
            <v>93616.04</v>
          </cell>
          <cell r="G1767">
            <v>0</v>
          </cell>
          <cell r="H1767">
            <v>6</v>
          </cell>
          <cell r="I1767">
            <v>349</v>
          </cell>
          <cell r="J1767">
            <v>0</v>
          </cell>
          <cell r="K1767">
            <v>0</v>
          </cell>
          <cell r="L1767">
            <v>0</v>
          </cell>
          <cell r="M1767">
            <v>349</v>
          </cell>
          <cell r="N1767">
            <v>0</v>
          </cell>
          <cell r="O1767" t="str">
            <v>Облигации на хранении</v>
          </cell>
        </row>
        <row r="1768">
          <cell r="A1768">
            <v>9</v>
          </cell>
          <cell r="B1768">
            <v>214</v>
          </cell>
          <cell r="C1768">
            <v>8137</v>
          </cell>
          <cell r="D1768">
            <v>9998</v>
          </cell>
          <cell r="E1768">
            <v>25</v>
          </cell>
          <cell r="F1768">
            <v>93616.04</v>
          </cell>
          <cell r="G1768">
            <v>0</v>
          </cell>
          <cell r="H1768">
            <v>6</v>
          </cell>
          <cell r="I1768">
            <v>10</v>
          </cell>
          <cell r="J1768">
            <v>0</v>
          </cell>
          <cell r="K1768">
            <v>0</v>
          </cell>
          <cell r="L1768">
            <v>0</v>
          </cell>
          <cell r="M1768">
            <v>10</v>
          </cell>
          <cell r="N1768">
            <v>0</v>
          </cell>
          <cell r="O1768" t="str">
            <v>Облигации на хранении</v>
          </cell>
        </row>
        <row r="1769">
          <cell r="A1769">
            <v>9</v>
          </cell>
          <cell r="B1769">
            <v>214</v>
          </cell>
          <cell r="C1769">
            <v>3563</v>
          </cell>
          <cell r="D1769">
            <v>9999.2000000000007</v>
          </cell>
          <cell r="E1769">
            <v>0</v>
          </cell>
          <cell r="F1769">
            <v>90317.13</v>
          </cell>
          <cell r="G1769">
            <v>0</v>
          </cell>
          <cell r="H1769">
            <v>0</v>
          </cell>
          <cell r="I1769">
            <v>52440</v>
          </cell>
          <cell r="J1769">
            <v>0</v>
          </cell>
          <cell r="K1769">
            <v>55320</v>
          </cell>
          <cell r="L1769">
            <v>107760</v>
          </cell>
          <cell r="M1769">
            <v>0</v>
          </cell>
          <cell r="N1769">
            <v>0</v>
          </cell>
          <cell r="O1769" t="str">
            <v>Билеты ДВЛ - Тошкент</v>
          </cell>
        </row>
        <row r="1770">
          <cell r="A1770">
            <v>9</v>
          </cell>
          <cell r="B1770">
            <v>214</v>
          </cell>
          <cell r="C1770">
            <v>5996</v>
          </cell>
          <cell r="D1770">
            <v>9999.2000000000007</v>
          </cell>
          <cell r="E1770">
            <v>0</v>
          </cell>
          <cell r="F1770">
            <v>90317.13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410160</v>
          </cell>
          <cell r="L1770">
            <v>410160</v>
          </cell>
          <cell r="M1770">
            <v>0</v>
          </cell>
          <cell r="N1770">
            <v>0</v>
          </cell>
          <cell r="O1770" t="str">
            <v>Билеты ДВЛ - Тошкент</v>
          </cell>
        </row>
        <row r="1771">
          <cell r="A1771">
            <v>9</v>
          </cell>
          <cell r="B1771">
            <v>214</v>
          </cell>
          <cell r="C1771">
            <v>7783</v>
          </cell>
          <cell r="D1771">
            <v>9999.2000000000007</v>
          </cell>
          <cell r="E1771">
            <v>0</v>
          </cell>
          <cell r="F1771">
            <v>90317.13</v>
          </cell>
          <cell r="G1771">
            <v>0</v>
          </cell>
          <cell r="H1771">
            <v>0</v>
          </cell>
          <cell r="I1771">
            <v>415320</v>
          </cell>
          <cell r="J1771">
            <v>0</v>
          </cell>
          <cell r="K1771">
            <v>410000</v>
          </cell>
          <cell r="L1771">
            <v>825320</v>
          </cell>
          <cell r="M1771">
            <v>0</v>
          </cell>
          <cell r="N1771">
            <v>0</v>
          </cell>
          <cell r="O1771" t="str">
            <v>Билеты ДВЛ - Тошкент</v>
          </cell>
        </row>
        <row r="1772">
          <cell r="A1772">
            <v>9</v>
          </cell>
          <cell r="B1772">
            <v>214</v>
          </cell>
          <cell r="C1772">
            <v>7845</v>
          </cell>
          <cell r="D1772">
            <v>9999.2000000000007</v>
          </cell>
          <cell r="E1772">
            <v>0</v>
          </cell>
          <cell r="F1772">
            <v>90317.13</v>
          </cell>
          <cell r="G1772">
            <v>0</v>
          </cell>
          <cell r="H1772">
            <v>0</v>
          </cell>
          <cell r="I1772">
            <v>446400</v>
          </cell>
          <cell r="J1772">
            <v>0</v>
          </cell>
          <cell r="K1772">
            <v>31080</v>
          </cell>
          <cell r="L1772">
            <v>477480</v>
          </cell>
          <cell r="M1772">
            <v>0</v>
          </cell>
          <cell r="N1772">
            <v>0</v>
          </cell>
          <cell r="O1772" t="str">
            <v>Билеты ДВЛ - Тошкент</v>
          </cell>
        </row>
        <row r="1773">
          <cell r="A1773">
            <v>9</v>
          </cell>
          <cell r="B1773">
            <v>214</v>
          </cell>
          <cell r="C1773">
            <v>7948</v>
          </cell>
          <cell r="D1773">
            <v>9999.2000000000007</v>
          </cell>
          <cell r="E1773">
            <v>0</v>
          </cell>
          <cell r="F1773">
            <v>90317.13</v>
          </cell>
          <cell r="G1773">
            <v>0</v>
          </cell>
          <cell r="H1773">
            <v>0</v>
          </cell>
          <cell r="I1773">
            <v>307680</v>
          </cell>
          <cell r="J1773">
            <v>0</v>
          </cell>
          <cell r="K1773">
            <v>807720</v>
          </cell>
          <cell r="L1773">
            <v>1115400</v>
          </cell>
          <cell r="M1773">
            <v>0</v>
          </cell>
          <cell r="N1773">
            <v>0</v>
          </cell>
          <cell r="O1773" t="str">
            <v>Билеты ДВЛ - Тошкент</v>
          </cell>
        </row>
        <row r="1774">
          <cell r="A1774">
            <v>9</v>
          </cell>
          <cell r="B1774">
            <v>214</v>
          </cell>
          <cell r="C1774">
            <v>8002</v>
          </cell>
          <cell r="D1774">
            <v>9999.2000000000007</v>
          </cell>
          <cell r="E1774">
            <v>0</v>
          </cell>
          <cell r="F1774">
            <v>90317.13</v>
          </cell>
          <cell r="G1774">
            <v>0</v>
          </cell>
          <cell r="H1774">
            <v>0</v>
          </cell>
          <cell r="I1774">
            <v>275640</v>
          </cell>
          <cell r="J1774">
            <v>0</v>
          </cell>
          <cell r="K1774">
            <v>22680</v>
          </cell>
          <cell r="L1774">
            <v>298320</v>
          </cell>
          <cell r="M1774">
            <v>0</v>
          </cell>
          <cell r="N1774">
            <v>0</v>
          </cell>
          <cell r="O1774" t="str">
            <v>Билеты ДВЛ - Тошкент</v>
          </cell>
        </row>
        <row r="1775">
          <cell r="A1775">
            <v>9</v>
          </cell>
          <cell r="B1775">
            <v>214</v>
          </cell>
          <cell r="C1775">
            <v>8104</v>
          </cell>
          <cell r="D1775">
            <v>9999.2000000000007</v>
          </cell>
          <cell r="E1775">
            <v>0</v>
          </cell>
          <cell r="F1775">
            <v>90317.13</v>
          </cell>
          <cell r="G1775">
            <v>0</v>
          </cell>
          <cell r="H1775">
            <v>6</v>
          </cell>
          <cell r="I1775">
            <v>0</v>
          </cell>
          <cell r="J1775">
            <v>0</v>
          </cell>
          <cell r="K1775">
            <v>204000</v>
          </cell>
          <cell r="L1775">
            <v>191460</v>
          </cell>
          <cell r="M1775">
            <v>12540</v>
          </cell>
          <cell r="N1775">
            <v>0</v>
          </cell>
          <cell r="O1775" t="str">
            <v>"Toshkent" lotereyasining chiptalari</v>
          </cell>
        </row>
        <row r="1776">
          <cell r="A1776">
            <v>9</v>
          </cell>
          <cell r="B1776">
            <v>214</v>
          </cell>
          <cell r="C1776">
            <v>8137</v>
          </cell>
          <cell r="D1776">
            <v>9999.2000000000007</v>
          </cell>
          <cell r="E1776">
            <v>0</v>
          </cell>
          <cell r="F1776">
            <v>90317.13</v>
          </cell>
          <cell r="G1776">
            <v>0</v>
          </cell>
          <cell r="H1776">
            <v>6</v>
          </cell>
          <cell r="I1776">
            <v>231900</v>
          </cell>
          <cell r="J1776">
            <v>0</v>
          </cell>
          <cell r="K1776">
            <v>458580</v>
          </cell>
          <cell r="L1776">
            <v>664440</v>
          </cell>
          <cell r="M1776">
            <v>26040</v>
          </cell>
          <cell r="N1776">
            <v>0</v>
          </cell>
          <cell r="O1776" t="str">
            <v>Билеты ДВЛ "Тошкент"</v>
          </cell>
        </row>
        <row r="1777">
          <cell r="A1777">
            <v>9</v>
          </cell>
          <cell r="B1777">
            <v>214</v>
          </cell>
          <cell r="C1777">
            <v>8533</v>
          </cell>
          <cell r="D1777">
            <v>9999.2000000000007</v>
          </cell>
          <cell r="E1777">
            <v>0</v>
          </cell>
          <cell r="F1777">
            <v>90317.13</v>
          </cell>
          <cell r="G1777">
            <v>0</v>
          </cell>
          <cell r="H1777">
            <v>0</v>
          </cell>
          <cell r="I1777">
            <v>7780</v>
          </cell>
          <cell r="J1777">
            <v>0</v>
          </cell>
          <cell r="K1777">
            <v>0</v>
          </cell>
          <cell r="L1777">
            <v>7780</v>
          </cell>
          <cell r="M1777">
            <v>0</v>
          </cell>
          <cell r="N1777">
            <v>0</v>
          </cell>
          <cell r="O1777" t="str">
            <v>Билеты ДВЛ - Тошкент</v>
          </cell>
        </row>
        <row r="1778">
          <cell r="A1778">
            <v>9</v>
          </cell>
          <cell r="B1778">
            <v>214</v>
          </cell>
          <cell r="C1778">
            <v>8659</v>
          </cell>
          <cell r="D1778">
            <v>9999.2000000000007</v>
          </cell>
          <cell r="E1778">
            <v>0</v>
          </cell>
          <cell r="F1778">
            <v>90317.13</v>
          </cell>
          <cell r="G1778">
            <v>0</v>
          </cell>
          <cell r="H1778">
            <v>0</v>
          </cell>
          <cell r="I1778">
            <v>292440</v>
          </cell>
          <cell r="J1778">
            <v>0</v>
          </cell>
          <cell r="K1778">
            <v>443100</v>
          </cell>
          <cell r="L1778">
            <v>735540</v>
          </cell>
          <cell r="M1778">
            <v>0</v>
          </cell>
          <cell r="N1778">
            <v>0</v>
          </cell>
          <cell r="O1778" t="str">
            <v>Билеты ДВЛ - Тошкент</v>
          </cell>
        </row>
        <row r="1779">
          <cell r="A1779">
            <v>9</v>
          </cell>
          <cell r="B1779">
            <v>214</v>
          </cell>
          <cell r="C1779">
            <v>3563</v>
          </cell>
          <cell r="D1779">
            <v>9999.2199999999993</v>
          </cell>
          <cell r="E1779">
            <v>0</v>
          </cell>
          <cell r="F1779">
            <v>90317.15</v>
          </cell>
          <cell r="G1779">
            <v>0</v>
          </cell>
          <cell r="H1779">
            <v>0</v>
          </cell>
          <cell r="I1779">
            <v>850</v>
          </cell>
          <cell r="J1779">
            <v>0</v>
          </cell>
          <cell r="K1779">
            <v>0</v>
          </cell>
          <cell r="L1779">
            <v>850</v>
          </cell>
          <cell r="M1779">
            <v>0</v>
          </cell>
          <cell r="N1779">
            <v>0</v>
          </cell>
          <cell r="O1779" t="str">
            <v>Билеты ДВЛ - Эколот-4</v>
          </cell>
        </row>
        <row r="1780">
          <cell r="A1780">
            <v>9</v>
          </cell>
          <cell r="B1780">
            <v>214</v>
          </cell>
          <cell r="C1780">
            <v>7845</v>
          </cell>
          <cell r="D1780">
            <v>9999.2199999999993</v>
          </cell>
          <cell r="E1780">
            <v>0</v>
          </cell>
          <cell r="F1780">
            <v>90317.15</v>
          </cell>
          <cell r="G1780">
            <v>0</v>
          </cell>
          <cell r="H1780">
            <v>0</v>
          </cell>
          <cell r="I1780">
            <v>108200</v>
          </cell>
          <cell r="J1780">
            <v>0</v>
          </cell>
          <cell r="K1780">
            <v>100000</v>
          </cell>
          <cell r="L1780">
            <v>208200</v>
          </cell>
          <cell r="M1780">
            <v>0</v>
          </cell>
          <cell r="N1780">
            <v>0</v>
          </cell>
          <cell r="O1780" t="str">
            <v>Билеты ДВЛ - Эколот-4</v>
          </cell>
        </row>
        <row r="1781">
          <cell r="A1781">
            <v>9</v>
          </cell>
          <cell r="B1781">
            <v>214</v>
          </cell>
          <cell r="C1781">
            <v>8659</v>
          </cell>
          <cell r="D1781">
            <v>9999.2199999999993</v>
          </cell>
          <cell r="E1781">
            <v>0</v>
          </cell>
          <cell r="F1781">
            <v>90317.15</v>
          </cell>
          <cell r="G1781">
            <v>0</v>
          </cell>
          <cell r="H1781">
            <v>0</v>
          </cell>
          <cell r="I1781">
            <v>50400</v>
          </cell>
          <cell r="J1781">
            <v>0</v>
          </cell>
          <cell r="K1781">
            <v>97800</v>
          </cell>
          <cell r="L1781">
            <v>148200</v>
          </cell>
          <cell r="M1781">
            <v>0</v>
          </cell>
          <cell r="N1781">
            <v>0</v>
          </cell>
          <cell r="O1781" t="str">
            <v>Билеты ДВЛ - Эколот-4</v>
          </cell>
        </row>
        <row r="1782">
          <cell r="A1782">
            <v>9</v>
          </cell>
          <cell r="B1782">
            <v>214</v>
          </cell>
          <cell r="C1782">
            <v>3563</v>
          </cell>
          <cell r="D1782">
            <v>9999.23</v>
          </cell>
          <cell r="E1782">
            <v>0</v>
          </cell>
          <cell r="F1782">
            <v>90317.16</v>
          </cell>
          <cell r="G1782">
            <v>0</v>
          </cell>
          <cell r="H1782">
            <v>0</v>
          </cell>
          <cell r="I1782">
            <v>554100</v>
          </cell>
          <cell r="J1782">
            <v>0</v>
          </cell>
          <cell r="K1782">
            <v>4050650</v>
          </cell>
          <cell r="L1782">
            <v>4604750</v>
          </cell>
          <cell r="M1782">
            <v>0</v>
          </cell>
          <cell r="N1782">
            <v>0</v>
          </cell>
          <cell r="O1782" t="str">
            <v>Билеты ДВЛ - Улугбек юлдузлари</v>
          </cell>
        </row>
        <row r="1783">
          <cell r="A1783">
            <v>9</v>
          </cell>
          <cell r="B1783">
            <v>214</v>
          </cell>
          <cell r="C1783">
            <v>5996</v>
          </cell>
          <cell r="D1783">
            <v>9999.23</v>
          </cell>
          <cell r="E1783">
            <v>0</v>
          </cell>
          <cell r="F1783">
            <v>90317.16</v>
          </cell>
          <cell r="G1783">
            <v>0</v>
          </cell>
          <cell r="H1783">
            <v>0</v>
          </cell>
          <cell r="I1783">
            <v>658400</v>
          </cell>
          <cell r="J1783">
            <v>0</v>
          </cell>
          <cell r="K1783">
            <v>48100</v>
          </cell>
          <cell r="L1783">
            <v>706500</v>
          </cell>
          <cell r="M1783">
            <v>0</v>
          </cell>
          <cell r="N1783">
            <v>0</v>
          </cell>
          <cell r="O1783" t="str">
            <v>Билеты ДВЛ - Улугбек юлдузлари</v>
          </cell>
        </row>
        <row r="1784">
          <cell r="A1784">
            <v>9</v>
          </cell>
          <cell r="B1784">
            <v>214</v>
          </cell>
          <cell r="C1784">
            <v>7783</v>
          </cell>
          <cell r="D1784">
            <v>9999.23</v>
          </cell>
          <cell r="E1784">
            <v>0</v>
          </cell>
          <cell r="F1784">
            <v>90317.16</v>
          </cell>
          <cell r="G1784">
            <v>0</v>
          </cell>
          <cell r="H1784">
            <v>0</v>
          </cell>
          <cell r="I1784">
            <v>641150</v>
          </cell>
          <cell r="J1784">
            <v>0</v>
          </cell>
          <cell r="K1784">
            <v>150000</v>
          </cell>
          <cell r="L1784">
            <v>791150</v>
          </cell>
          <cell r="M1784">
            <v>0</v>
          </cell>
          <cell r="N1784">
            <v>0</v>
          </cell>
          <cell r="O1784" t="str">
            <v>Билеты ДВЛ - Улугбек юлдузлари</v>
          </cell>
        </row>
        <row r="1785">
          <cell r="A1785">
            <v>9</v>
          </cell>
          <cell r="B1785">
            <v>214</v>
          </cell>
          <cell r="C1785">
            <v>7845</v>
          </cell>
          <cell r="D1785">
            <v>9999.23</v>
          </cell>
          <cell r="E1785">
            <v>0</v>
          </cell>
          <cell r="F1785">
            <v>90317.16</v>
          </cell>
          <cell r="G1785">
            <v>0</v>
          </cell>
          <cell r="H1785">
            <v>0</v>
          </cell>
          <cell r="I1785">
            <v>206150</v>
          </cell>
          <cell r="J1785">
            <v>0</v>
          </cell>
          <cell r="K1785">
            <v>51150</v>
          </cell>
          <cell r="L1785">
            <v>257300</v>
          </cell>
          <cell r="M1785">
            <v>0</v>
          </cell>
          <cell r="N1785">
            <v>0</v>
          </cell>
          <cell r="O1785" t="str">
            <v>Билеты ДВЛ - Улугбек юлдузлари</v>
          </cell>
        </row>
        <row r="1786">
          <cell r="A1786">
            <v>9</v>
          </cell>
          <cell r="B1786">
            <v>214</v>
          </cell>
          <cell r="C1786">
            <v>7948</v>
          </cell>
          <cell r="D1786">
            <v>9999.23</v>
          </cell>
          <cell r="E1786">
            <v>0</v>
          </cell>
          <cell r="F1786">
            <v>90317.16</v>
          </cell>
          <cell r="G1786">
            <v>0</v>
          </cell>
          <cell r="H1786">
            <v>0</v>
          </cell>
          <cell r="I1786">
            <v>231800</v>
          </cell>
          <cell r="J1786">
            <v>0</v>
          </cell>
          <cell r="K1786">
            <v>280500</v>
          </cell>
          <cell r="L1786">
            <v>512300</v>
          </cell>
          <cell r="M1786">
            <v>0</v>
          </cell>
          <cell r="N1786">
            <v>0</v>
          </cell>
          <cell r="O1786" t="str">
            <v>Билеты ДВЛ - Улугбек юлдузлари</v>
          </cell>
        </row>
        <row r="1787">
          <cell r="A1787">
            <v>9</v>
          </cell>
          <cell r="B1787">
            <v>214</v>
          </cell>
          <cell r="C1787">
            <v>8002</v>
          </cell>
          <cell r="D1787">
            <v>9999.23</v>
          </cell>
          <cell r="E1787">
            <v>0</v>
          </cell>
          <cell r="F1787">
            <v>90317.16</v>
          </cell>
          <cell r="G1787">
            <v>0</v>
          </cell>
          <cell r="H1787">
            <v>0</v>
          </cell>
          <cell r="I1787">
            <v>313500</v>
          </cell>
          <cell r="J1787">
            <v>0</v>
          </cell>
          <cell r="K1787">
            <v>14250</v>
          </cell>
          <cell r="L1787">
            <v>327750</v>
          </cell>
          <cell r="M1787">
            <v>0</v>
          </cell>
          <cell r="N1787">
            <v>0</v>
          </cell>
          <cell r="O1787" t="str">
            <v>Билеты ДВЛ - Улугбек юлдузлари</v>
          </cell>
        </row>
        <row r="1788">
          <cell r="A1788">
            <v>9</v>
          </cell>
          <cell r="B1788">
            <v>214</v>
          </cell>
          <cell r="C1788">
            <v>8104</v>
          </cell>
          <cell r="D1788">
            <v>9999.23</v>
          </cell>
          <cell r="E1788">
            <v>0</v>
          </cell>
          <cell r="F1788">
            <v>90317.16</v>
          </cell>
          <cell r="G1788">
            <v>0</v>
          </cell>
          <cell r="H1788">
            <v>6</v>
          </cell>
          <cell r="I1788">
            <v>3950</v>
          </cell>
          <cell r="J1788">
            <v>0</v>
          </cell>
          <cell r="K1788">
            <v>0</v>
          </cell>
          <cell r="L1788">
            <v>3950</v>
          </cell>
          <cell r="M1788">
            <v>0</v>
          </cell>
          <cell r="N1788">
            <v>0</v>
          </cell>
          <cell r="O1788" t="str">
            <v>"Ulug`bek yulduzlari" lotereyasining chiptalari</v>
          </cell>
        </row>
        <row r="1789">
          <cell r="A1789">
            <v>9</v>
          </cell>
          <cell r="B1789">
            <v>214</v>
          </cell>
          <cell r="C1789">
            <v>8137</v>
          </cell>
          <cell r="D1789">
            <v>9999.23</v>
          </cell>
          <cell r="E1789">
            <v>0</v>
          </cell>
          <cell r="F1789">
            <v>90317.16</v>
          </cell>
          <cell r="G1789">
            <v>0</v>
          </cell>
          <cell r="H1789">
            <v>6</v>
          </cell>
          <cell r="I1789">
            <v>488650</v>
          </cell>
          <cell r="J1789">
            <v>0</v>
          </cell>
          <cell r="K1789">
            <v>10350</v>
          </cell>
          <cell r="L1789">
            <v>499000</v>
          </cell>
          <cell r="M1789">
            <v>0</v>
          </cell>
          <cell r="N1789">
            <v>0</v>
          </cell>
          <cell r="O1789" t="str">
            <v>Билеты ДВЛ "Улугбек юлдузлари"</v>
          </cell>
        </row>
        <row r="1790">
          <cell r="A1790">
            <v>9</v>
          </cell>
          <cell r="B1790">
            <v>214</v>
          </cell>
          <cell r="C1790">
            <v>8298</v>
          </cell>
          <cell r="D1790">
            <v>9999.23</v>
          </cell>
          <cell r="E1790">
            <v>0</v>
          </cell>
          <cell r="F1790">
            <v>90317.16</v>
          </cell>
          <cell r="G1790">
            <v>0</v>
          </cell>
          <cell r="H1790">
            <v>0</v>
          </cell>
          <cell r="I1790">
            <v>416900</v>
          </cell>
          <cell r="J1790">
            <v>0</v>
          </cell>
          <cell r="K1790">
            <v>100000</v>
          </cell>
          <cell r="L1790">
            <v>516900</v>
          </cell>
          <cell r="M1790">
            <v>0</v>
          </cell>
          <cell r="N1790">
            <v>0</v>
          </cell>
          <cell r="O1790" t="str">
            <v>Билеты ДВЛ - Улугбек юлдузлари</v>
          </cell>
        </row>
        <row r="1791">
          <cell r="A1791">
            <v>9</v>
          </cell>
          <cell r="B1791">
            <v>214</v>
          </cell>
          <cell r="C1791">
            <v>8533</v>
          </cell>
          <cell r="D1791">
            <v>9999.23</v>
          </cell>
          <cell r="E1791">
            <v>0</v>
          </cell>
          <cell r="F1791">
            <v>90317.16</v>
          </cell>
          <cell r="G1791">
            <v>0</v>
          </cell>
          <cell r="H1791">
            <v>0</v>
          </cell>
          <cell r="I1791">
            <v>278250</v>
          </cell>
          <cell r="J1791">
            <v>0</v>
          </cell>
          <cell r="K1791">
            <v>11100</v>
          </cell>
          <cell r="L1791">
            <v>289350</v>
          </cell>
          <cell r="M1791">
            <v>0</v>
          </cell>
          <cell r="N1791">
            <v>0</v>
          </cell>
          <cell r="O1791" t="str">
            <v>Билеты ДВЛ - Улугбек юлдузлари</v>
          </cell>
        </row>
        <row r="1792">
          <cell r="A1792">
            <v>9</v>
          </cell>
          <cell r="B1792">
            <v>214</v>
          </cell>
          <cell r="C1792">
            <v>8659</v>
          </cell>
          <cell r="D1792">
            <v>9999.23</v>
          </cell>
          <cell r="E1792">
            <v>0</v>
          </cell>
          <cell r="F1792">
            <v>90317.16</v>
          </cell>
          <cell r="G1792">
            <v>0</v>
          </cell>
          <cell r="H1792">
            <v>0</v>
          </cell>
          <cell r="I1792">
            <v>485550</v>
          </cell>
          <cell r="J1792">
            <v>0</v>
          </cell>
          <cell r="K1792">
            <v>560300</v>
          </cell>
          <cell r="L1792">
            <v>1045850</v>
          </cell>
          <cell r="M1792">
            <v>0</v>
          </cell>
          <cell r="N1792">
            <v>0</v>
          </cell>
          <cell r="O1792" t="str">
            <v>Билеты ДВЛ - Улугбек юлдузлари</v>
          </cell>
        </row>
        <row r="1793">
          <cell r="A1793">
            <v>9</v>
          </cell>
          <cell r="B1793">
            <v>214</v>
          </cell>
          <cell r="C1793">
            <v>3563</v>
          </cell>
          <cell r="D1793">
            <v>9999.24</v>
          </cell>
          <cell r="E1793">
            <v>0</v>
          </cell>
          <cell r="F1793">
            <v>90317.17</v>
          </cell>
          <cell r="G1793">
            <v>0</v>
          </cell>
          <cell r="H1793">
            <v>0</v>
          </cell>
          <cell r="I1793">
            <v>190700</v>
          </cell>
          <cell r="J1793">
            <v>0</v>
          </cell>
          <cell r="K1793">
            <v>75996200</v>
          </cell>
          <cell r="L1793">
            <v>76186900</v>
          </cell>
          <cell r="M1793">
            <v>0</v>
          </cell>
          <cell r="N1793">
            <v>0</v>
          </cell>
          <cell r="O1793" t="str">
            <v>Билеты ДВЛ - Омадли инсон</v>
          </cell>
        </row>
        <row r="1794">
          <cell r="A1794">
            <v>9</v>
          </cell>
          <cell r="B1794">
            <v>214</v>
          </cell>
          <cell r="C1794">
            <v>5996</v>
          </cell>
          <cell r="D1794">
            <v>9999.24</v>
          </cell>
          <cell r="E1794">
            <v>0</v>
          </cell>
          <cell r="F1794">
            <v>90317.17</v>
          </cell>
          <cell r="G1794">
            <v>0</v>
          </cell>
          <cell r="H1794">
            <v>0</v>
          </cell>
          <cell r="I1794">
            <v>247500</v>
          </cell>
          <cell r="J1794">
            <v>0</v>
          </cell>
          <cell r="K1794">
            <v>10106500</v>
          </cell>
          <cell r="L1794">
            <v>10354000</v>
          </cell>
          <cell r="M1794">
            <v>0</v>
          </cell>
          <cell r="N1794">
            <v>0</v>
          </cell>
          <cell r="O1794" t="str">
            <v>Билеты ДВЛ - Омадли инсон</v>
          </cell>
        </row>
        <row r="1795">
          <cell r="A1795">
            <v>9</v>
          </cell>
          <cell r="B1795">
            <v>214</v>
          </cell>
          <cell r="C1795">
            <v>7783</v>
          </cell>
          <cell r="D1795">
            <v>9999.24</v>
          </cell>
          <cell r="E1795">
            <v>0</v>
          </cell>
          <cell r="F1795">
            <v>90317.17</v>
          </cell>
          <cell r="G1795">
            <v>0</v>
          </cell>
          <cell r="H1795">
            <v>0</v>
          </cell>
          <cell r="I1795">
            <v>471200</v>
          </cell>
          <cell r="J1795">
            <v>0</v>
          </cell>
          <cell r="K1795">
            <v>8000000</v>
          </cell>
          <cell r="L1795">
            <v>8471200</v>
          </cell>
          <cell r="M1795">
            <v>0</v>
          </cell>
          <cell r="N1795">
            <v>0</v>
          </cell>
          <cell r="O1795" t="str">
            <v>Билеты ДВЛ - Омадли инсон</v>
          </cell>
        </row>
        <row r="1796">
          <cell r="A1796">
            <v>9</v>
          </cell>
          <cell r="B1796">
            <v>214</v>
          </cell>
          <cell r="C1796">
            <v>7845</v>
          </cell>
          <cell r="D1796">
            <v>9999.24</v>
          </cell>
          <cell r="E1796">
            <v>0</v>
          </cell>
          <cell r="F1796">
            <v>90317.17</v>
          </cell>
          <cell r="G1796">
            <v>0</v>
          </cell>
          <cell r="H1796">
            <v>0</v>
          </cell>
          <cell r="I1796">
            <v>627300</v>
          </cell>
          <cell r="J1796">
            <v>0</v>
          </cell>
          <cell r="K1796">
            <v>11878800</v>
          </cell>
          <cell r="L1796">
            <v>12506100</v>
          </cell>
          <cell r="M1796">
            <v>0</v>
          </cell>
          <cell r="N1796">
            <v>0</v>
          </cell>
          <cell r="O1796" t="str">
            <v>Билеты ДВЛ - Омадли инсон</v>
          </cell>
        </row>
        <row r="1797">
          <cell r="A1797">
            <v>9</v>
          </cell>
          <cell r="B1797">
            <v>214</v>
          </cell>
          <cell r="C1797">
            <v>7948</v>
          </cell>
          <cell r="D1797">
            <v>9999.24</v>
          </cell>
          <cell r="E1797">
            <v>0</v>
          </cell>
          <cell r="F1797">
            <v>90317.17</v>
          </cell>
          <cell r="G1797">
            <v>0</v>
          </cell>
          <cell r="H1797">
            <v>0</v>
          </cell>
          <cell r="I1797">
            <v>1439600</v>
          </cell>
          <cell r="J1797">
            <v>0</v>
          </cell>
          <cell r="K1797">
            <v>11404200</v>
          </cell>
          <cell r="L1797">
            <v>12843800</v>
          </cell>
          <cell r="M1797">
            <v>0</v>
          </cell>
          <cell r="N1797">
            <v>0</v>
          </cell>
          <cell r="O1797" t="str">
            <v>Билеты ДВЛ - Омадли инсон</v>
          </cell>
        </row>
        <row r="1798">
          <cell r="A1798">
            <v>9</v>
          </cell>
          <cell r="B1798">
            <v>214</v>
          </cell>
          <cell r="C1798">
            <v>8002</v>
          </cell>
          <cell r="D1798">
            <v>9999.24</v>
          </cell>
          <cell r="E1798">
            <v>0</v>
          </cell>
          <cell r="F1798">
            <v>90317.17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7055300</v>
          </cell>
          <cell r="L1798">
            <v>7055300</v>
          </cell>
          <cell r="M1798">
            <v>0</v>
          </cell>
          <cell r="N1798">
            <v>0</v>
          </cell>
          <cell r="O1798" t="str">
            <v>Билеты ДВЛ - Омадли инсон</v>
          </cell>
        </row>
        <row r="1799">
          <cell r="A1799">
            <v>9</v>
          </cell>
          <cell r="B1799">
            <v>214</v>
          </cell>
          <cell r="C1799">
            <v>8104</v>
          </cell>
          <cell r="D1799">
            <v>9999.24</v>
          </cell>
          <cell r="E1799">
            <v>0</v>
          </cell>
          <cell r="F1799">
            <v>90317.17</v>
          </cell>
          <cell r="G1799">
            <v>0</v>
          </cell>
          <cell r="H1799">
            <v>6</v>
          </cell>
          <cell r="I1799">
            <v>785300</v>
          </cell>
          <cell r="J1799">
            <v>0</v>
          </cell>
          <cell r="K1799">
            <v>7260000</v>
          </cell>
          <cell r="L1799">
            <v>8045300</v>
          </cell>
          <cell r="M1799">
            <v>0</v>
          </cell>
          <cell r="N1799">
            <v>0</v>
          </cell>
          <cell r="O1799" t="str">
            <v>"Omadli inson" lotereyasining chiptalari</v>
          </cell>
        </row>
        <row r="1800">
          <cell r="A1800">
            <v>9</v>
          </cell>
          <cell r="B1800">
            <v>214</v>
          </cell>
          <cell r="C1800">
            <v>8137</v>
          </cell>
          <cell r="D1800">
            <v>9999.24</v>
          </cell>
          <cell r="E1800">
            <v>0</v>
          </cell>
          <cell r="F1800">
            <v>90317.17</v>
          </cell>
          <cell r="G1800">
            <v>0</v>
          </cell>
          <cell r="H1800">
            <v>6</v>
          </cell>
          <cell r="I1800">
            <v>1699100</v>
          </cell>
          <cell r="J1800">
            <v>0</v>
          </cell>
          <cell r="K1800">
            <v>14913600</v>
          </cell>
          <cell r="L1800">
            <v>16612700</v>
          </cell>
          <cell r="M1800">
            <v>0</v>
          </cell>
          <cell r="N1800">
            <v>0</v>
          </cell>
          <cell r="O1800" t="str">
            <v>Билеты ДВЛ "Омадли инсон"</v>
          </cell>
        </row>
        <row r="1801">
          <cell r="A1801">
            <v>9</v>
          </cell>
          <cell r="B1801">
            <v>214</v>
          </cell>
          <cell r="C1801">
            <v>8298</v>
          </cell>
          <cell r="D1801">
            <v>9999.24</v>
          </cell>
          <cell r="E1801">
            <v>0</v>
          </cell>
          <cell r="F1801">
            <v>90317.17</v>
          </cell>
          <cell r="G1801">
            <v>0</v>
          </cell>
          <cell r="H1801">
            <v>0</v>
          </cell>
          <cell r="I1801">
            <v>2578700</v>
          </cell>
          <cell r="J1801">
            <v>0</v>
          </cell>
          <cell r="K1801">
            <v>10000000</v>
          </cell>
          <cell r="L1801">
            <v>12578700</v>
          </cell>
          <cell r="M1801">
            <v>0</v>
          </cell>
          <cell r="N1801">
            <v>0</v>
          </cell>
          <cell r="O1801" t="str">
            <v>Билеты ДВЛ - Омадли инсон</v>
          </cell>
        </row>
        <row r="1802">
          <cell r="A1802">
            <v>9</v>
          </cell>
          <cell r="B1802">
            <v>214</v>
          </cell>
          <cell r="C1802">
            <v>8533</v>
          </cell>
          <cell r="D1802">
            <v>9999.24</v>
          </cell>
          <cell r="E1802">
            <v>0</v>
          </cell>
          <cell r="F1802">
            <v>90317.17</v>
          </cell>
          <cell r="G1802">
            <v>0</v>
          </cell>
          <cell r="H1802">
            <v>0</v>
          </cell>
          <cell r="I1802">
            <v>588400</v>
          </cell>
          <cell r="J1802">
            <v>0</v>
          </cell>
          <cell r="K1802">
            <v>379900</v>
          </cell>
          <cell r="L1802">
            <v>968300</v>
          </cell>
          <cell r="M1802">
            <v>0</v>
          </cell>
          <cell r="N1802">
            <v>0</v>
          </cell>
          <cell r="O1802" t="str">
            <v>Билеты ДВЛ - Омадли инсон</v>
          </cell>
        </row>
        <row r="1803">
          <cell r="A1803">
            <v>9</v>
          </cell>
          <cell r="B1803">
            <v>214</v>
          </cell>
          <cell r="C1803">
            <v>8659</v>
          </cell>
          <cell r="D1803">
            <v>9999.24</v>
          </cell>
          <cell r="E1803">
            <v>0</v>
          </cell>
          <cell r="F1803">
            <v>90317.17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12199800</v>
          </cell>
          <cell r="L1803">
            <v>12199800</v>
          </cell>
          <cell r="M1803">
            <v>0</v>
          </cell>
          <cell r="N1803">
            <v>0</v>
          </cell>
          <cell r="O1803" t="str">
            <v>Билеты ДВЛ - Омадли инсон</v>
          </cell>
        </row>
        <row r="1804">
          <cell r="A1804">
            <v>9</v>
          </cell>
          <cell r="B1804">
            <v>214</v>
          </cell>
          <cell r="C1804">
            <v>3563</v>
          </cell>
          <cell r="D1804">
            <v>9999.25</v>
          </cell>
          <cell r="E1804">
            <v>0</v>
          </cell>
          <cell r="F1804">
            <v>90317.18</v>
          </cell>
          <cell r="G1804">
            <v>0</v>
          </cell>
          <cell r="H1804">
            <v>0</v>
          </cell>
          <cell r="I1804">
            <v>28500</v>
          </cell>
          <cell r="J1804">
            <v>0</v>
          </cell>
          <cell r="K1804">
            <v>1172500</v>
          </cell>
          <cell r="L1804">
            <v>1201000</v>
          </cell>
          <cell r="M1804">
            <v>0</v>
          </cell>
          <cell r="N1804">
            <v>0</v>
          </cell>
          <cell r="O1804" t="str">
            <v>Билеты ДВЛ - Эколот-5</v>
          </cell>
        </row>
        <row r="1805">
          <cell r="A1805">
            <v>9</v>
          </cell>
          <cell r="B1805">
            <v>214</v>
          </cell>
          <cell r="C1805">
            <v>5996</v>
          </cell>
          <cell r="D1805">
            <v>9999.25</v>
          </cell>
          <cell r="E1805">
            <v>0</v>
          </cell>
          <cell r="F1805">
            <v>90317.18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200000</v>
          </cell>
          <cell r="L1805">
            <v>200000</v>
          </cell>
          <cell r="M1805">
            <v>0</v>
          </cell>
          <cell r="N1805">
            <v>0</v>
          </cell>
          <cell r="O1805" t="str">
            <v>Билеты ДВЛ - Эколот-5</v>
          </cell>
        </row>
        <row r="1806">
          <cell r="A1806">
            <v>9</v>
          </cell>
          <cell r="B1806">
            <v>214</v>
          </cell>
          <cell r="C1806">
            <v>7783</v>
          </cell>
          <cell r="D1806">
            <v>9999.25</v>
          </cell>
          <cell r="E1806">
            <v>0</v>
          </cell>
          <cell r="F1806">
            <v>90317.18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200000</v>
          </cell>
          <cell r="L1806">
            <v>200000</v>
          </cell>
          <cell r="M1806">
            <v>0</v>
          </cell>
          <cell r="N1806">
            <v>0</v>
          </cell>
          <cell r="O1806" t="str">
            <v>Билеты ДВЛ - Эколот-5</v>
          </cell>
        </row>
        <row r="1807">
          <cell r="A1807">
            <v>9</v>
          </cell>
          <cell r="B1807">
            <v>214</v>
          </cell>
          <cell r="C1807">
            <v>7845</v>
          </cell>
          <cell r="D1807">
            <v>9999.25</v>
          </cell>
          <cell r="E1807">
            <v>0</v>
          </cell>
          <cell r="F1807">
            <v>90317.18</v>
          </cell>
          <cell r="G1807">
            <v>0</v>
          </cell>
          <cell r="H1807">
            <v>0</v>
          </cell>
          <cell r="I1807">
            <v>50000</v>
          </cell>
          <cell r="J1807">
            <v>0</v>
          </cell>
          <cell r="K1807">
            <v>50000</v>
          </cell>
          <cell r="L1807">
            <v>100000</v>
          </cell>
          <cell r="M1807">
            <v>0</v>
          </cell>
          <cell r="N1807">
            <v>0</v>
          </cell>
          <cell r="O1807" t="str">
            <v>Билеты ДВЛ - Эколот-5</v>
          </cell>
        </row>
        <row r="1808">
          <cell r="A1808">
            <v>9</v>
          </cell>
          <cell r="B1808">
            <v>214</v>
          </cell>
          <cell r="C1808">
            <v>7948</v>
          </cell>
          <cell r="D1808">
            <v>9999.25</v>
          </cell>
          <cell r="E1808">
            <v>0</v>
          </cell>
          <cell r="F1808">
            <v>90317.18</v>
          </cell>
          <cell r="G1808">
            <v>0</v>
          </cell>
          <cell r="H1808">
            <v>0</v>
          </cell>
          <cell r="I1808">
            <v>16900</v>
          </cell>
          <cell r="J1808">
            <v>0</v>
          </cell>
          <cell r="K1808">
            <v>216900</v>
          </cell>
          <cell r="L1808">
            <v>233800</v>
          </cell>
          <cell r="M1808">
            <v>0</v>
          </cell>
          <cell r="N1808">
            <v>0</v>
          </cell>
          <cell r="O1808" t="str">
            <v>Билеты ДВЛ - Эколот-5</v>
          </cell>
        </row>
        <row r="1809">
          <cell r="A1809">
            <v>9</v>
          </cell>
          <cell r="B1809">
            <v>214</v>
          </cell>
          <cell r="C1809">
            <v>8002</v>
          </cell>
          <cell r="D1809">
            <v>9999.25</v>
          </cell>
          <cell r="E1809">
            <v>0</v>
          </cell>
          <cell r="F1809">
            <v>90317.18</v>
          </cell>
          <cell r="G1809">
            <v>0</v>
          </cell>
          <cell r="H1809">
            <v>0</v>
          </cell>
          <cell r="I1809">
            <v>7700</v>
          </cell>
          <cell r="J1809">
            <v>0</v>
          </cell>
          <cell r="K1809">
            <v>90000</v>
          </cell>
          <cell r="L1809">
            <v>97700</v>
          </cell>
          <cell r="M1809">
            <v>0</v>
          </cell>
          <cell r="N1809">
            <v>0</v>
          </cell>
          <cell r="O1809" t="str">
            <v>Билеты ДВЛ - Эколот-5</v>
          </cell>
        </row>
        <row r="1810">
          <cell r="A1810">
            <v>9</v>
          </cell>
          <cell r="B1810">
            <v>214</v>
          </cell>
          <cell r="C1810">
            <v>8104</v>
          </cell>
          <cell r="D1810">
            <v>9999.25</v>
          </cell>
          <cell r="E1810">
            <v>0</v>
          </cell>
          <cell r="F1810">
            <v>90317.18</v>
          </cell>
          <cell r="G1810">
            <v>0</v>
          </cell>
          <cell r="H1810">
            <v>6</v>
          </cell>
          <cell r="I1810">
            <v>78600</v>
          </cell>
          <cell r="J1810">
            <v>0</v>
          </cell>
          <cell r="K1810">
            <v>300000</v>
          </cell>
          <cell r="L1810">
            <v>378600</v>
          </cell>
          <cell r="M1810">
            <v>0</v>
          </cell>
          <cell r="N1810">
            <v>0</v>
          </cell>
          <cell r="O1810" t="str">
            <v>"Ekolot-5" lotereyasining chiptalari</v>
          </cell>
        </row>
        <row r="1811">
          <cell r="A1811">
            <v>9</v>
          </cell>
          <cell r="B1811">
            <v>214</v>
          </cell>
          <cell r="C1811">
            <v>8137</v>
          </cell>
          <cell r="D1811">
            <v>9999.25</v>
          </cell>
          <cell r="E1811">
            <v>0</v>
          </cell>
          <cell r="F1811">
            <v>90317.18</v>
          </cell>
          <cell r="G1811">
            <v>0</v>
          </cell>
          <cell r="H1811">
            <v>6</v>
          </cell>
          <cell r="I1811">
            <v>0</v>
          </cell>
          <cell r="J1811">
            <v>0</v>
          </cell>
          <cell r="K1811">
            <v>319400</v>
          </cell>
          <cell r="L1811">
            <v>319400</v>
          </cell>
          <cell r="M1811">
            <v>0</v>
          </cell>
          <cell r="N1811">
            <v>0</v>
          </cell>
          <cell r="O1811" t="str">
            <v>"Ekolot-5" lotereyasining chiptalari</v>
          </cell>
        </row>
        <row r="1812">
          <cell r="A1812">
            <v>9</v>
          </cell>
          <cell r="B1812">
            <v>214</v>
          </cell>
          <cell r="C1812">
            <v>8298</v>
          </cell>
          <cell r="D1812">
            <v>9999.25</v>
          </cell>
          <cell r="E1812">
            <v>0</v>
          </cell>
          <cell r="F1812">
            <v>90317.18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160000</v>
          </cell>
          <cell r="L1812">
            <v>160000</v>
          </cell>
          <cell r="M1812">
            <v>0</v>
          </cell>
          <cell r="N1812">
            <v>0</v>
          </cell>
          <cell r="O1812" t="str">
            <v>Билеты ДВЛ - Эколот-5</v>
          </cell>
        </row>
        <row r="1813">
          <cell r="A1813">
            <v>9</v>
          </cell>
          <cell r="B1813">
            <v>214</v>
          </cell>
          <cell r="C1813">
            <v>8533</v>
          </cell>
          <cell r="D1813">
            <v>9999.25</v>
          </cell>
          <cell r="E1813">
            <v>0</v>
          </cell>
          <cell r="F1813">
            <v>90317.18</v>
          </cell>
          <cell r="G1813">
            <v>0</v>
          </cell>
          <cell r="H1813">
            <v>0</v>
          </cell>
          <cell r="I1813">
            <v>58800</v>
          </cell>
          <cell r="J1813">
            <v>0</v>
          </cell>
          <cell r="K1813">
            <v>30200</v>
          </cell>
          <cell r="L1813">
            <v>89000</v>
          </cell>
          <cell r="M1813">
            <v>0</v>
          </cell>
          <cell r="N1813">
            <v>0</v>
          </cell>
          <cell r="O1813" t="str">
            <v>Билеты ДВЛ - Эколот-5</v>
          </cell>
        </row>
        <row r="1814">
          <cell r="A1814">
            <v>9</v>
          </cell>
          <cell r="B1814">
            <v>214</v>
          </cell>
          <cell r="C1814">
            <v>8659</v>
          </cell>
          <cell r="D1814">
            <v>9999.25</v>
          </cell>
          <cell r="E1814">
            <v>0</v>
          </cell>
          <cell r="F1814">
            <v>90317.18</v>
          </cell>
          <cell r="G1814">
            <v>0</v>
          </cell>
          <cell r="H1814">
            <v>0</v>
          </cell>
          <cell r="I1814">
            <v>22000</v>
          </cell>
          <cell r="J1814">
            <v>0</v>
          </cell>
          <cell r="K1814">
            <v>56400</v>
          </cell>
          <cell r="L1814">
            <v>78400</v>
          </cell>
          <cell r="M1814">
            <v>0</v>
          </cell>
          <cell r="N1814">
            <v>0</v>
          </cell>
          <cell r="O1814" t="str">
            <v>Билеты ДВЛ - Эколот-5</v>
          </cell>
        </row>
        <row r="1815">
          <cell r="A1815">
            <v>9</v>
          </cell>
          <cell r="B1815">
            <v>214</v>
          </cell>
          <cell r="C1815">
            <v>3563</v>
          </cell>
          <cell r="D1815">
            <v>9999.26</v>
          </cell>
          <cell r="E1815">
            <v>0</v>
          </cell>
          <cell r="F1815">
            <v>90317.19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6042100</v>
          </cell>
          <cell r="L1815">
            <v>6042100</v>
          </cell>
          <cell r="M1815">
            <v>0</v>
          </cell>
          <cell r="N1815">
            <v>0</v>
          </cell>
          <cell r="O1815" t="str">
            <v>Билеты ДВЛ - Инсон манфаатлари учун (5 разряд)</v>
          </cell>
        </row>
        <row r="1816">
          <cell r="A1816">
            <v>9</v>
          </cell>
          <cell r="B1816">
            <v>214</v>
          </cell>
          <cell r="C1816">
            <v>5996</v>
          </cell>
          <cell r="D1816">
            <v>9999.26</v>
          </cell>
          <cell r="E1816">
            <v>0</v>
          </cell>
          <cell r="F1816">
            <v>90317.19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1061100</v>
          </cell>
          <cell r="L1816">
            <v>1061100</v>
          </cell>
          <cell r="M1816">
            <v>0</v>
          </cell>
          <cell r="N1816">
            <v>0</v>
          </cell>
          <cell r="O1816" t="str">
            <v>Билеты ДВЛ - Инсон манфаатлари учун (5 разряд)</v>
          </cell>
        </row>
        <row r="1817">
          <cell r="A1817">
            <v>9</v>
          </cell>
          <cell r="B1817">
            <v>214</v>
          </cell>
          <cell r="C1817">
            <v>7783</v>
          </cell>
          <cell r="D1817">
            <v>9999.26</v>
          </cell>
          <cell r="E1817">
            <v>0</v>
          </cell>
          <cell r="F1817">
            <v>90317.19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1160000</v>
          </cell>
          <cell r="L1817">
            <v>1160000</v>
          </cell>
          <cell r="M1817">
            <v>0</v>
          </cell>
          <cell r="N1817">
            <v>0</v>
          </cell>
          <cell r="O1817" t="str">
            <v>Билеты ДВЛ - Инсон манфаатлари учун (5 разряд)</v>
          </cell>
        </row>
        <row r="1818">
          <cell r="A1818">
            <v>9</v>
          </cell>
          <cell r="B1818">
            <v>214</v>
          </cell>
          <cell r="C1818">
            <v>7845</v>
          </cell>
          <cell r="D1818">
            <v>9999.26</v>
          </cell>
          <cell r="E1818">
            <v>0</v>
          </cell>
          <cell r="F1818">
            <v>90317.19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1149800</v>
          </cell>
          <cell r="L1818">
            <v>1149800</v>
          </cell>
          <cell r="M1818">
            <v>0</v>
          </cell>
          <cell r="N1818">
            <v>0</v>
          </cell>
          <cell r="O1818" t="str">
            <v>Билеты ДВЛ - Инсон манфаатлари учун (5 разряд)</v>
          </cell>
        </row>
        <row r="1819">
          <cell r="A1819">
            <v>9</v>
          </cell>
          <cell r="B1819">
            <v>214</v>
          </cell>
          <cell r="C1819">
            <v>7948</v>
          </cell>
          <cell r="D1819">
            <v>9999.26</v>
          </cell>
          <cell r="E1819">
            <v>0</v>
          </cell>
          <cell r="F1819">
            <v>90317.19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1100000</v>
          </cell>
          <cell r="L1819">
            <v>1100000</v>
          </cell>
          <cell r="M1819">
            <v>0</v>
          </cell>
          <cell r="N1819">
            <v>0</v>
          </cell>
          <cell r="O1819" t="str">
            <v>Билеты ДВЛ - Инсон манфаатлари учун (5 разряд)</v>
          </cell>
        </row>
        <row r="1820">
          <cell r="A1820">
            <v>9</v>
          </cell>
          <cell r="B1820">
            <v>214</v>
          </cell>
          <cell r="C1820">
            <v>8002</v>
          </cell>
          <cell r="D1820">
            <v>9999.26</v>
          </cell>
          <cell r="E1820">
            <v>0</v>
          </cell>
          <cell r="F1820">
            <v>90317.19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550000</v>
          </cell>
          <cell r="L1820">
            <v>550000</v>
          </cell>
          <cell r="M1820">
            <v>0</v>
          </cell>
          <cell r="N1820">
            <v>0</v>
          </cell>
          <cell r="O1820" t="str">
            <v>Билеты ДВЛ - Инсон манфаатлари учун (5 разряд)</v>
          </cell>
        </row>
        <row r="1821">
          <cell r="A1821">
            <v>9</v>
          </cell>
          <cell r="B1821">
            <v>214</v>
          </cell>
          <cell r="C1821">
            <v>8104</v>
          </cell>
          <cell r="D1821">
            <v>9999.26</v>
          </cell>
          <cell r="E1821">
            <v>0</v>
          </cell>
          <cell r="F1821">
            <v>90317.19</v>
          </cell>
          <cell r="G1821">
            <v>0</v>
          </cell>
          <cell r="H1821">
            <v>6</v>
          </cell>
          <cell r="I1821">
            <v>0</v>
          </cell>
          <cell r="J1821">
            <v>0</v>
          </cell>
          <cell r="K1821">
            <v>500000</v>
          </cell>
          <cell r="L1821">
            <v>500000</v>
          </cell>
          <cell r="M1821">
            <v>0</v>
          </cell>
          <cell r="N1821">
            <v>0</v>
          </cell>
          <cell r="O1821" t="str">
            <v>"Инсон манфаатлари" (5 разряд) lotereyasining chiptalari</v>
          </cell>
        </row>
        <row r="1822">
          <cell r="A1822">
            <v>9</v>
          </cell>
          <cell r="B1822">
            <v>214</v>
          </cell>
          <cell r="C1822">
            <v>8137</v>
          </cell>
          <cell r="D1822">
            <v>9999.26</v>
          </cell>
          <cell r="E1822">
            <v>0</v>
          </cell>
          <cell r="F1822">
            <v>90317.19</v>
          </cell>
          <cell r="G1822">
            <v>0</v>
          </cell>
          <cell r="H1822">
            <v>6</v>
          </cell>
          <cell r="I1822">
            <v>0</v>
          </cell>
          <cell r="J1822">
            <v>0</v>
          </cell>
          <cell r="K1822">
            <v>854900</v>
          </cell>
          <cell r="L1822">
            <v>854900</v>
          </cell>
          <cell r="M1822">
            <v>0</v>
          </cell>
          <cell r="N1822">
            <v>0</v>
          </cell>
          <cell r="O1822" t="str">
            <v>"Инсон манфаатлари" (5 разряд) lotereyasining chiptalari</v>
          </cell>
        </row>
        <row r="1823">
          <cell r="A1823">
            <v>9</v>
          </cell>
          <cell r="B1823">
            <v>214</v>
          </cell>
          <cell r="C1823">
            <v>8298</v>
          </cell>
          <cell r="D1823">
            <v>9999.26</v>
          </cell>
          <cell r="E1823">
            <v>0</v>
          </cell>
          <cell r="F1823">
            <v>90317.19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900000</v>
          </cell>
          <cell r="L1823">
            <v>900000</v>
          </cell>
          <cell r="M1823">
            <v>0</v>
          </cell>
          <cell r="N1823">
            <v>0</v>
          </cell>
          <cell r="O1823" t="str">
            <v>Билеты ДВЛ - Инсон манфаатлари учун (5 разряд)</v>
          </cell>
        </row>
        <row r="1824">
          <cell r="A1824">
            <v>9</v>
          </cell>
          <cell r="B1824">
            <v>214</v>
          </cell>
          <cell r="C1824">
            <v>8533</v>
          </cell>
          <cell r="D1824">
            <v>9999.26</v>
          </cell>
          <cell r="E1824">
            <v>0</v>
          </cell>
          <cell r="F1824">
            <v>90317.19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576400</v>
          </cell>
          <cell r="L1824">
            <v>576400</v>
          </cell>
          <cell r="M1824">
            <v>0</v>
          </cell>
          <cell r="N1824">
            <v>0</v>
          </cell>
          <cell r="O1824" t="str">
            <v>Билеты ДВЛ - Инсон манфаатлари учун (5 разряд)</v>
          </cell>
        </row>
        <row r="1825">
          <cell r="A1825">
            <v>9</v>
          </cell>
          <cell r="B1825">
            <v>214</v>
          </cell>
          <cell r="C1825">
            <v>8659</v>
          </cell>
          <cell r="D1825">
            <v>9999.26</v>
          </cell>
          <cell r="E1825">
            <v>0</v>
          </cell>
          <cell r="F1825">
            <v>90317.19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1110000</v>
          </cell>
          <cell r="L1825">
            <v>1110000</v>
          </cell>
          <cell r="M1825">
            <v>0</v>
          </cell>
          <cell r="N1825">
            <v>0</v>
          </cell>
          <cell r="O1825" t="str">
            <v>Билеты ДВЛ - Инсон манфаатлари учун (5 разряд)</v>
          </cell>
        </row>
        <row r="1826">
          <cell r="A1826">
            <v>9</v>
          </cell>
          <cell r="B1826">
            <v>214</v>
          </cell>
          <cell r="C1826">
            <v>3563</v>
          </cell>
          <cell r="D1826">
            <v>9999.27</v>
          </cell>
          <cell r="E1826">
            <v>0</v>
          </cell>
          <cell r="F1826">
            <v>90317.2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2300000</v>
          </cell>
          <cell r="L1826">
            <v>2300000</v>
          </cell>
          <cell r="M1826">
            <v>0</v>
          </cell>
          <cell r="N1826">
            <v>0</v>
          </cell>
          <cell r="O1826" t="str">
            <v>Билеты ДВЛ - Эколот-6</v>
          </cell>
        </row>
        <row r="1827">
          <cell r="A1827">
            <v>9</v>
          </cell>
          <cell r="B1827">
            <v>214</v>
          </cell>
          <cell r="C1827">
            <v>7783</v>
          </cell>
          <cell r="D1827">
            <v>9999.27</v>
          </cell>
          <cell r="E1827">
            <v>0</v>
          </cell>
          <cell r="F1827">
            <v>90317.2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400000</v>
          </cell>
          <cell r="L1827">
            <v>400000</v>
          </cell>
          <cell r="M1827">
            <v>0</v>
          </cell>
          <cell r="N1827">
            <v>0</v>
          </cell>
          <cell r="O1827" t="str">
            <v>Билеты ДВЛ - Эколот-6</v>
          </cell>
        </row>
        <row r="1828">
          <cell r="A1828">
            <v>9</v>
          </cell>
          <cell r="B1828">
            <v>214</v>
          </cell>
          <cell r="C1828">
            <v>7948</v>
          </cell>
          <cell r="D1828">
            <v>9999.27</v>
          </cell>
          <cell r="E1828">
            <v>0</v>
          </cell>
          <cell r="F1828">
            <v>90317.2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300000</v>
          </cell>
          <cell r="L1828">
            <v>300000</v>
          </cell>
          <cell r="M1828">
            <v>0</v>
          </cell>
          <cell r="N1828">
            <v>0</v>
          </cell>
          <cell r="O1828" t="str">
            <v>Билеты ДВЛ - Эколот-6</v>
          </cell>
        </row>
        <row r="1829">
          <cell r="A1829">
            <v>9</v>
          </cell>
          <cell r="B1829">
            <v>214</v>
          </cell>
          <cell r="C1829">
            <v>8104</v>
          </cell>
          <cell r="D1829">
            <v>9999.27</v>
          </cell>
          <cell r="E1829">
            <v>0</v>
          </cell>
          <cell r="F1829">
            <v>90317.2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1200000</v>
          </cell>
          <cell r="L1829">
            <v>1200000</v>
          </cell>
          <cell r="M1829">
            <v>0</v>
          </cell>
          <cell r="N1829">
            <v>0</v>
          </cell>
          <cell r="O1829" t="str">
            <v>"Эколот-6" lotereyasining chiptalari</v>
          </cell>
        </row>
        <row r="1830">
          <cell r="A1830">
            <v>9</v>
          </cell>
          <cell r="B1830">
            <v>214</v>
          </cell>
          <cell r="C1830">
            <v>8137</v>
          </cell>
          <cell r="D1830">
            <v>9999.27</v>
          </cell>
          <cell r="E1830">
            <v>0</v>
          </cell>
          <cell r="F1830">
            <v>90317.2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300000</v>
          </cell>
          <cell r="L1830">
            <v>300000</v>
          </cell>
          <cell r="M1830">
            <v>0</v>
          </cell>
          <cell r="N1830">
            <v>0</v>
          </cell>
          <cell r="O1830" t="str">
            <v>"Эколот-6" lotereyasining chiptalari</v>
          </cell>
        </row>
        <row r="1831">
          <cell r="A1831">
            <v>9</v>
          </cell>
          <cell r="B1831">
            <v>214</v>
          </cell>
          <cell r="C1831">
            <v>3563</v>
          </cell>
          <cell r="D1831">
            <v>9999.2800000000007</v>
          </cell>
          <cell r="E1831">
            <v>0</v>
          </cell>
          <cell r="F1831">
            <v>90317.21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15836500</v>
          </cell>
          <cell r="L1831">
            <v>8051000</v>
          </cell>
          <cell r="M1831">
            <v>7785500</v>
          </cell>
          <cell r="N1831">
            <v>0</v>
          </cell>
          <cell r="O1831" t="str">
            <v>Билеты ДВЛ - Эколот-7</v>
          </cell>
        </row>
        <row r="1832">
          <cell r="A1832">
            <v>9</v>
          </cell>
          <cell r="B1832">
            <v>214</v>
          </cell>
          <cell r="C1832">
            <v>5996</v>
          </cell>
          <cell r="D1832">
            <v>9999.2800000000007</v>
          </cell>
          <cell r="E1832">
            <v>0</v>
          </cell>
          <cell r="F1832">
            <v>90317.21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360000</v>
          </cell>
          <cell r="L1832">
            <v>231500</v>
          </cell>
          <cell r="M1832">
            <v>128500</v>
          </cell>
          <cell r="N1832">
            <v>0</v>
          </cell>
          <cell r="O1832" t="str">
            <v>Билеты ДВЛ - Эколот-7</v>
          </cell>
        </row>
        <row r="1833">
          <cell r="A1833">
            <v>9</v>
          </cell>
          <cell r="B1833">
            <v>214</v>
          </cell>
          <cell r="C1833">
            <v>7783</v>
          </cell>
          <cell r="D1833">
            <v>9999.2800000000007</v>
          </cell>
          <cell r="E1833">
            <v>0</v>
          </cell>
          <cell r="F1833">
            <v>90317.21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1600000</v>
          </cell>
          <cell r="L1833">
            <v>1586000</v>
          </cell>
          <cell r="M1833">
            <v>14000</v>
          </cell>
          <cell r="N1833">
            <v>0</v>
          </cell>
          <cell r="O1833" t="str">
            <v>Билеты ДВЛ - Эколот-7</v>
          </cell>
        </row>
        <row r="1834">
          <cell r="A1834">
            <v>9</v>
          </cell>
          <cell r="B1834">
            <v>214</v>
          </cell>
          <cell r="C1834">
            <v>7948</v>
          </cell>
          <cell r="D1834">
            <v>9999.2800000000007</v>
          </cell>
          <cell r="E1834">
            <v>0</v>
          </cell>
          <cell r="F1834">
            <v>90317.21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1794000</v>
          </cell>
          <cell r="L1834">
            <v>1716500</v>
          </cell>
          <cell r="M1834">
            <v>77500</v>
          </cell>
          <cell r="N1834">
            <v>0</v>
          </cell>
          <cell r="O1834" t="str">
            <v>Билеты ДВЛ - Эколот-7</v>
          </cell>
        </row>
        <row r="1835">
          <cell r="A1835">
            <v>9</v>
          </cell>
          <cell r="B1835">
            <v>214</v>
          </cell>
          <cell r="C1835">
            <v>8002</v>
          </cell>
          <cell r="D1835">
            <v>9999.2800000000007</v>
          </cell>
          <cell r="E1835">
            <v>0</v>
          </cell>
          <cell r="F1835">
            <v>90317.21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2217000</v>
          </cell>
          <cell r="L1835">
            <v>1544000</v>
          </cell>
          <cell r="M1835">
            <v>673000</v>
          </cell>
          <cell r="N1835">
            <v>0</v>
          </cell>
          <cell r="O1835" t="str">
            <v>Билеты ДВЛ - Эколот-7</v>
          </cell>
        </row>
        <row r="1836">
          <cell r="A1836">
            <v>9</v>
          </cell>
          <cell r="B1836">
            <v>214</v>
          </cell>
          <cell r="C1836">
            <v>8104</v>
          </cell>
          <cell r="D1836">
            <v>9999.2800000000007</v>
          </cell>
          <cell r="E1836">
            <v>0</v>
          </cell>
          <cell r="F1836">
            <v>90317.21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2600000</v>
          </cell>
          <cell r="L1836">
            <v>2382500</v>
          </cell>
          <cell r="M1836">
            <v>217500</v>
          </cell>
          <cell r="N1836">
            <v>0</v>
          </cell>
          <cell r="O1836" t="str">
            <v>"Эколот-7" lotereyasining chiptalari</v>
          </cell>
        </row>
        <row r="1837">
          <cell r="A1837">
            <v>9</v>
          </cell>
          <cell r="B1837">
            <v>214</v>
          </cell>
          <cell r="C1837">
            <v>8137</v>
          </cell>
          <cell r="D1837">
            <v>9999.2800000000007</v>
          </cell>
          <cell r="E1837">
            <v>0</v>
          </cell>
          <cell r="F1837">
            <v>90317.21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1742000</v>
          </cell>
          <cell r="L1837">
            <v>1667000</v>
          </cell>
          <cell r="M1837">
            <v>75000</v>
          </cell>
          <cell r="N1837">
            <v>0</v>
          </cell>
          <cell r="O1837" t="str">
            <v>"" lotereyasining chiptalari</v>
          </cell>
        </row>
        <row r="1838">
          <cell r="A1838">
            <v>9</v>
          </cell>
          <cell r="B1838">
            <v>214</v>
          </cell>
          <cell r="C1838">
            <v>3563</v>
          </cell>
          <cell r="D1838">
            <v>9999.2900000000009</v>
          </cell>
          <cell r="E1838">
            <v>0</v>
          </cell>
          <cell r="F1838">
            <v>90317.22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30000000</v>
          </cell>
          <cell r="L1838">
            <v>320000</v>
          </cell>
          <cell r="M1838">
            <v>29680000</v>
          </cell>
          <cell r="N1838">
            <v>0</v>
          </cell>
          <cell r="O1838" t="str">
            <v>Билеты ДВЛ - Буюк Ккелажак - 2000</v>
          </cell>
        </row>
        <row r="1839">
          <cell r="A1839">
            <v>9</v>
          </cell>
          <cell r="B1839">
            <v>214</v>
          </cell>
          <cell r="C1839">
            <v>8659</v>
          </cell>
          <cell r="D1839">
            <v>9999.2900000000009</v>
          </cell>
          <cell r="E1839">
            <v>0</v>
          </cell>
          <cell r="F1839">
            <v>90317.22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340000</v>
          </cell>
          <cell r="L1839">
            <v>22000</v>
          </cell>
          <cell r="M1839">
            <v>318000</v>
          </cell>
          <cell r="N1839">
            <v>0</v>
          </cell>
          <cell r="O1839" t="str">
            <v>Билеты ДВЛ - Буюк Ккелажак - 2000</v>
          </cell>
        </row>
        <row r="1840">
          <cell r="A1840">
            <v>9</v>
          </cell>
          <cell r="B1840">
            <v>214</v>
          </cell>
          <cell r="C1840">
            <v>3563</v>
          </cell>
          <cell r="D1840">
            <v>9999.2999999999993</v>
          </cell>
          <cell r="E1840">
            <v>0</v>
          </cell>
          <cell r="F1840">
            <v>90317.23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7415900</v>
          </cell>
          <cell r="L1840">
            <v>6995400</v>
          </cell>
          <cell r="M1840">
            <v>420500</v>
          </cell>
          <cell r="N1840">
            <v>0</v>
          </cell>
          <cell r="O1840" t="str">
            <v>Билеты ДВЛ - Эколот-8</v>
          </cell>
        </row>
        <row r="1841">
          <cell r="A1841">
            <v>9</v>
          </cell>
          <cell r="B1841">
            <v>214</v>
          </cell>
          <cell r="C1841">
            <v>5996</v>
          </cell>
          <cell r="D1841">
            <v>9999.2999999999993</v>
          </cell>
          <cell r="E1841">
            <v>0</v>
          </cell>
          <cell r="F1841">
            <v>90317.23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200000</v>
          </cell>
          <cell r="L1841">
            <v>200000</v>
          </cell>
          <cell r="M1841">
            <v>0</v>
          </cell>
          <cell r="N1841">
            <v>0</v>
          </cell>
          <cell r="O1841" t="str">
            <v>Билеты ДВЛ - Эколот-8</v>
          </cell>
        </row>
        <row r="1842">
          <cell r="A1842">
            <v>9</v>
          </cell>
          <cell r="B1842">
            <v>214</v>
          </cell>
          <cell r="C1842">
            <v>7783</v>
          </cell>
          <cell r="D1842">
            <v>9999.2999999999993</v>
          </cell>
          <cell r="E1842">
            <v>0</v>
          </cell>
          <cell r="F1842">
            <v>90317.23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800000</v>
          </cell>
          <cell r="L1842">
            <v>800000</v>
          </cell>
          <cell r="M1842">
            <v>0</v>
          </cell>
          <cell r="N1842">
            <v>0</v>
          </cell>
          <cell r="O1842" t="str">
            <v>Билеты ДВЛ - Эколот-8</v>
          </cell>
        </row>
        <row r="1843">
          <cell r="A1843">
            <v>9</v>
          </cell>
          <cell r="B1843">
            <v>214</v>
          </cell>
          <cell r="C1843">
            <v>7948</v>
          </cell>
          <cell r="D1843">
            <v>9999.2999999999993</v>
          </cell>
          <cell r="E1843">
            <v>0</v>
          </cell>
          <cell r="F1843">
            <v>90317.23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2168400</v>
          </cell>
          <cell r="L1843">
            <v>2168400</v>
          </cell>
          <cell r="M1843">
            <v>0</v>
          </cell>
          <cell r="N1843">
            <v>0</v>
          </cell>
          <cell r="O1843" t="str">
            <v>Билеты ДВЛ - Эколот-8</v>
          </cell>
        </row>
        <row r="1844">
          <cell r="A1844">
            <v>9</v>
          </cell>
          <cell r="B1844">
            <v>214</v>
          </cell>
          <cell r="C1844">
            <v>8002</v>
          </cell>
          <cell r="D1844">
            <v>9999.2999999999993</v>
          </cell>
          <cell r="E1844">
            <v>0</v>
          </cell>
          <cell r="F1844">
            <v>90317.23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600000</v>
          </cell>
          <cell r="L1844">
            <v>600000</v>
          </cell>
          <cell r="M1844">
            <v>0</v>
          </cell>
          <cell r="N1844">
            <v>0</v>
          </cell>
          <cell r="O1844" t="str">
            <v>Билеты ДВЛ - Эколот-8</v>
          </cell>
        </row>
        <row r="1845">
          <cell r="A1845">
            <v>9</v>
          </cell>
          <cell r="B1845">
            <v>214</v>
          </cell>
          <cell r="C1845">
            <v>8104</v>
          </cell>
          <cell r="D1845">
            <v>9999.2999999999993</v>
          </cell>
          <cell r="E1845">
            <v>0</v>
          </cell>
          <cell r="F1845">
            <v>90317.23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600000</v>
          </cell>
          <cell r="L1845">
            <v>591200</v>
          </cell>
          <cell r="M1845">
            <v>8800</v>
          </cell>
          <cell r="N1845">
            <v>0</v>
          </cell>
          <cell r="O1845" t="str">
            <v>"Эколот-8" lotereyasining chiptalari</v>
          </cell>
        </row>
        <row r="1846">
          <cell r="A1846">
            <v>9</v>
          </cell>
          <cell r="B1846">
            <v>214</v>
          </cell>
          <cell r="C1846">
            <v>8137</v>
          </cell>
          <cell r="D1846">
            <v>9999.2999999999993</v>
          </cell>
          <cell r="E1846">
            <v>0</v>
          </cell>
          <cell r="F1846">
            <v>90317.23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2269900</v>
          </cell>
          <cell r="L1846">
            <v>2262600</v>
          </cell>
          <cell r="M1846">
            <v>7300</v>
          </cell>
          <cell r="N1846">
            <v>0</v>
          </cell>
          <cell r="O1846" t="str">
            <v>"Эколот-8" lotereyasining chiptalari</v>
          </cell>
        </row>
        <row r="1847">
          <cell r="A1847">
            <v>9</v>
          </cell>
          <cell r="B1847">
            <v>214</v>
          </cell>
          <cell r="C1847">
            <v>8298</v>
          </cell>
          <cell r="D1847">
            <v>9999.2999999999993</v>
          </cell>
          <cell r="E1847">
            <v>0</v>
          </cell>
          <cell r="F1847">
            <v>90317.23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400000</v>
          </cell>
          <cell r="L1847">
            <v>281400</v>
          </cell>
          <cell r="M1847">
            <v>118600</v>
          </cell>
          <cell r="N1847">
            <v>0</v>
          </cell>
          <cell r="O1847" t="str">
            <v>Билеты ДВЛ - Эколот-8</v>
          </cell>
        </row>
        <row r="1848">
          <cell r="A1848">
            <v>9</v>
          </cell>
          <cell r="B1848">
            <v>214</v>
          </cell>
          <cell r="C1848">
            <v>3563</v>
          </cell>
          <cell r="D1848">
            <v>9999.31</v>
          </cell>
          <cell r="E1848">
            <v>0</v>
          </cell>
          <cell r="F1848">
            <v>90317.24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15371550</v>
          </cell>
          <cell r="L1848">
            <v>15011550</v>
          </cell>
          <cell r="M1848">
            <v>360000</v>
          </cell>
          <cell r="N1848">
            <v>0</v>
          </cell>
          <cell r="O1848" t="str">
            <v>Билеты ДВЛ - Эколот-9</v>
          </cell>
        </row>
        <row r="1849">
          <cell r="A1849">
            <v>9</v>
          </cell>
          <cell r="B1849">
            <v>214</v>
          </cell>
          <cell r="C1849">
            <v>5996</v>
          </cell>
          <cell r="D1849">
            <v>9999.31</v>
          </cell>
          <cell r="E1849">
            <v>0</v>
          </cell>
          <cell r="F1849">
            <v>90317.24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2923500</v>
          </cell>
          <cell r="L1849">
            <v>2900250</v>
          </cell>
          <cell r="M1849">
            <v>23250</v>
          </cell>
          <cell r="N1849">
            <v>0</v>
          </cell>
          <cell r="O1849" t="str">
            <v>Билеты ДВЛ - Эколот-9</v>
          </cell>
        </row>
        <row r="1850">
          <cell r="A1850">
            <v>9</v>
          </cell>
          <cell r="B1850">
            <v>214</v>
          </cell>
          <cell r="C1850">
            <v>7783</v>
          </cell>
          <cell r="D1850">
            <v>9999.31</v>
          </cell>
          <cell r="E1850">
            <v>0</v>
          </cell>
          <cell r="F1850">
            <v>90317.24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2040000</v>
          </cell>
          <cell r="L1850">
            <v>2040000</v>
          </cell>
          <cell r="M1850">
            <v>0</v>
          </cell>
          <cell r="N1850">
            <v>0</v>
          </cell>
          <cell r="O1850" t="str">
            <v>Билеты ДВЛ - Эколот-9</v>
          </cell>
        </row>
        <row r="1851">
          <cell r="A1851">
            <v>9</v>
          </cell>
          <cell r="B1851">
            <v>214</v>
          </cell>
          <cell r="C1851">
            <v>7845</v>
          </cell>
          <cell r="D1851">
            <v>9999.31</v>
          </cell>
          <cell r="E1851">
            <v>0</v>
          </cell>
          <cell r="F1851">
            <v>90317.24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3881550</v>
          </cell>
          <cell r="L1851">
            <v>3881550</v>
          </cell>
          <cell r="M1851">
            <v>0</v>
          </cell>
          <cell r="N1851">
            <v>0</v>
          </cell>
          <cell r="O1851" t="str">
            <v>Билеты ДВЛ - Эколот-9</v>
          </cell>
        </row>
        <row r="1852">
          <cell r="A1852">
            <v>9</v>
          </cell>
          <cell r="B1852">
            <v>214</v>
          </cell>
          <cell r="C1852">
            <v>7948</v>
          </cell>
          <cell r="D1852">
            <v>9999.31</v>
          </cell>
          <cell r="E1852">
            <v>0</v>
          </cell>
          <cell r="F1852">
            <v>90317.24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4695000</v>
          </cell>
          <cell r="L1852">
            <v>4529475</v>
          </cell>
          <cell r="M1852">
            <v>165525</v>
          </cell>
          <cell r="N1852">
            <v>0</v>
          </cell>
          <cell r="O1852" t="str">
            <v>Билеты ДВЛ - Эколот-9</v>
          </cell>
        </row>
        <row r="1853">
          <cell r="A1853">
            <v>9</v>
          </cell>
          <cell r="B1853">
            <v>214</v>
          </cell>
          <cell r="C1853">
            <v>8002</v>
          </cell>
          <cell r="D1853">
            <v>9999.31</v>
          </cell>
          <cell r="E1853">
            <v>0</v>
          </cell>
          <cell r="F1853">
            <v>90317.24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2020000</v>
          </cell>
          <cell r="L1853">
            <v>2020000</v>
          </cell>
          <cell r="M1853">
            <v>0</v>
          </cell>
          <cell r="N1853">
            <v>0</v>
          </cell>
          <cell r="O1853" t="str">
            <v>Билеты ДВЛ - Эколот-9</v>
          </cell>
        </row>
        <row r="1854">
          <cell r="A1854">
            <v>9</v>
          </cell>
          <cell r="B1854">
            <v>214</v>
          </cell>
          <cell r="C1854">
            <v>8104</v>
          </cell>
          <cell r="D1854">
            <v>9999.31</v>
          </cell>
          <cell r="E1854">
            <v>0</v>
          </cell>
          <cell r="F1854">
            <v>90317.24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345000</v>
          </cell>
          <cell r="L1854">
            <v>304950</v>
          </cell>
          <cell r="M1854">
            <v>40050</v>
          </cell>
          <cell r="N1854">
            <v>0</v>
          </cell>
          <cell r="O1854" t="str">
            <v>Билеты ДВЛ - Эколот-9</v>
          </cell>
        </row>
        <row r="1855">
          <cell r="A1855">
            <v>9</v>
          </cell>
          <cell r="B1855">
            <v>214</v>
          </cell>
          <cell r="C1855">
            <v>8137</v>
          </cell>
          <cell r="D1855">
            <v>9999.31</v>
          </cell>
          <cell r="E1855">
            <v>0</v>
          </cell>
          <cell r="F1855">
            <v>90317.24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3330750</v>
          </cell>
          <cell r="L1855">
            <v>3150075</v>
          </cell>
          <cell r="M1855">
            <v>180675</v>
          </cell>
          <cell r="N1855">
            <v>0</v>
          </cell>
          <cell r="O1855" t="str">
            <v>Билеты ДВЛ - Эколот-9</v>
          </cell>
        </row>
        <row r="1856">
          <cell r="A1856">
            <v>9</v>
          </cell>
          <cell r="B1856">
            <v>214</v>
          </cell>
          <cell r="C1856">
            <v>8298</v>
          </cell>
          <cell r="D1856">
            <v>9999.31</v>
          </cell>
          <cell r="E1856">
            <v>0</v>
          </cell>
          <cell r="F1856">
            <v>90317.24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1470000</v>
          </cell>
          <cell r="L1856">
            <v>984900</v>
          </cell>
          <cell r="M1856">
            <v>485100</v>
          </cell>
          <cell r="N1856">
            <v>0</v>
          </cell>
          <cell r="O1856" t="str">
            <v>Билеты ДВЛ - Эколот-9</v>
          </cell>
        </row>
        <row r="1857">
          <cell r="A1857">
            <v>9</v>
          </cell>
          <cell r="B1857">
            <v>214</v>
          </cell>
          <cell r="C1857">
            <v>8533</v>
          </cell>
          <cell r="D1857">
            <v>9999.31</v>
          </cell>
          <cell r="E1857">
            <v>0</v>
          </cell>
          <cell r="F1857">
            <v>90317.24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388075</v>
          </cell>
          <cell r="L1857">
            <v>287300</v>
          </cell>
          <cell r="M1857">
            <v>100775</v>
          </cell>
          <cell r="N1857">
            <v>0</v>
          </cell>
          <cell r="O1857" t="str">
            <v>Билеты ДВЛ - Эколот-9</v>
          </cell>
        </row>
        <row r="1858">
          <cell r="A1858">
            <v>9</v>
          </cell>
          <cell r="B1858">
            <v>214</v>
          </cell>
          <cell r="C1858">
            <v>8659</v>
          </cell>
          <cell r="D1858">
            <v>9999.31</v>
          </cell>
          <cell r="E1858">
            <v>0</v>
          </cell>
          <cell r="F1858">
            <v>90317.24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1620000</v>
          </cell>
          <cell r="L1858">
            <v>1608300</v>
          </cell>
          <cell r="M1858">
            <v>11700</v>
          </cell>
          <cell r="N1858">
            <v>0</v>
          </cell>
          <cell r="O1858" t="str">
            <v>Билеты ДВЛ - Эколот-9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interv"/>
      <sheetName val="Parametres"/>
      <sheetName val="Table"/>
      <sheetName val="п2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cuadro5"/>
      <sheetName val="Ex rate bloom"/>
      <sheetName val="tab 19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B1:AF49"/>
  <sheetViews>
    <sheetView topLeftCell="A2" zoomScale="40" zoomScaleNormal="40" zoomScaleSheetLayoutView="40" workbookViewId="0">
      <selection activeCell="A2" sqref="A2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0.7109375" style="27" customWidth="1"/>
    <col min="5" max="5" width="26.5703125" style="27" customWidth="1"/>
    <col min="6" max="6" width="25" style="27" customWidth="1"/>
    <col min="7" max="7" width="12.7109375" style="27" customWidth="1"/>
    <col min="8" max="8" width="24.28515625" style="27" customWidth="1"/>
    <col min="9" max="9" width="12.7109375" style="27" customWidth="1"/>
    <col min="10" max="10" width="27.85546875" style="27" customWidth="1"/>
    <col min="11" max="11" width="15" style="27" customWidth="1"/>
    <col min="12" max="12" width="25.85546875" style="27" bestFit="1" customWidth="1"/>
    <col min="13" max="13" width="13.7109375" style="27" bestFit="1" customWidth="1"/>
    <col min="14" max="14" width="27.28515625" style="27" customWidth="1"/>
    <col min="15" max="15" width="13.7109375" style="27" bestFit="1" customWidth="1"/>
    <col min="16" max="16" width="25.85546875" style="27" customWidth="1"/>
    <col min="17" max="17" width="15" style="27" customWidth="1"/>
    <col min="18" max="18" width="25.85546875" style="27" customWidth="1"/>
    <col min="19" max="19" width="15.42578125" style="27" customWidth="1"/>
    <col min="20" max="20" width="22.28515625" style="27" bestFit="1" customWidth="1"/>
    <col min="21" max="21" width="12.28515625" style="27" bestFit="1" customWidth="1"/>
    <col min="22" max="22" width="25.85546875" style="27" bestFit="1" customWidth="1"/>
    <col min="23" max="23" width="13.7109375" style="27" bestFit="1" customWidth="1"/>
    <col min="24" max="24" width="29.140625" style="27" customWidth="1"/>
    <col min="25" max="25" width="9.140625" style="27"/>
    <col min="26" max="27" width="20.140625" style="27" hidden="1" customWidth="1"/>
    <col min="28" max="28" width="23.85546875" style="27" customWidth="1"/>
    <col min="29" max="29" width="14.140625" style="27" bestFit="1" customWidth="1"/>
    <col min="30" max="32" width="13.5703125" style="27" bestFit="1" customWidth="1"/>
    <col min="33" max="16384" width="9.140625" style="27"/>
  </cols>
  <sheetData>
    <row r="1" spans="2:32" ht="39" hidden="1" customHeight="1" x14ac:dyDescent="0.4">
      <c r="V1" s="280"/>
      <c r="W1" s="280"/>
      <c r="X1" s="280"/>
    </row>
    <row r="3" spans="2:32" ht="97.5" customHeight="1" x14ac:dyDescent="0.25">
      <c r="B3" s="294" t="s">
        <v>39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32" ht="56.25" customHeight="1" x14ac:dyDescent="0.25">
      <c r="B4" s="294" t="s">
        <v>3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</row>
    <row r="5" spans="2:32" ht="36.75" customHeight="1" x14ac:dyDescent="0.25">
      <c r="W5" s="295" t="s">
        <v>29</v>
      </c>
      <c r="X5" s="295"/>
    </row>
    <row r="6" spans="2:32" ht="21" customHeight="1" thickBot="1" x14ac:dyDescent="0.35">
      <c r="B6" s="291" t="s">
        <v>43</v>
      </c>
      <c r="C6" s="291"/>
      <c r="D6" s="291"/>
      <c r="E6" s="291"/>
      <c r="W6" s="296"/>
      <c r="X6" s="296"/>
    </row>
    <row r="7" spans="2:32" s="80" customFormat="1" ht="66.75" customHeight="1" x14ac:dyDescent="0.35">
      <c r="B7" s="297" t="s">
        <v>0</v>
      </c>
      <c r="C7" s="304" t="s">
        <v>4</v>
      </c>
      <c r="D7" s="307" t="s">
        <v>30</v>
      </c>
      <c r="E7" s="282" t="s">
        <v>31</v>
      </c>
      <c r="F7" s="283"/>
      <c r="G7" s="283"/>
      <c r="H7" s="283"/>
      <c r="I7" s="284"/>
      <c r="J7" s="310" t="s">
        <v>37</v>
      </c>
      <c r="K7" s="311"/>
      <c r="L7" s="282" t="s">
        <v>40</v>
      </c>
      <c r="M7" s="283"/>
      <c r="N7" s="283"/>
      <c r="O7" s="283"/>
      <c r="P7" s="283"/>
      <c r="Q7" s="284"/>
      <c r="R7" s="282" t="s">
        <v>8</v>
      </c>
      <c r="S7" s="283"/>
      <c r="T7" s="283"/>
      <c r="U7" s="283"/>
      <c r="V7" s="283"/>
      <c r="W7" s="284"/>
      <c r="X7" s="300" t="s">
        <v>32</v>
      </c>
    </row>
    <row r="8" spans="2:32" s="81" customFormat="1" ht="27" x14ac:dyDescent="0.35">
      <c r="B8" s="298"/>
      <c r="C8" s="305"/>
      <c r="D8" s="308"/>
      <c r="E8" s="285" t="s">
        <v>28</v>
      </c>
      <c r="F8" s="287" t="s">
        <v>33</v>
      </c>
      <c r="G8" s="287"/>
      <c r="H8" s="287"/>
      <c r="I8" s="303"/>
      <c r="J8" s="312"/>
      <c r="K8" s="313"/>
      <c r="L8" s="285" t="s">
        <v>28</v>
      </c>
      <c r="M8" s="287" t="s">
        <v>2</v>
      </c>
      <c r="N8" s="289" t="s">
        <v>33</v>
      </c>
      <c r="O8" s="289"/>
      <c r="P8" s="289"/>
      <c r="Q8" s="290"/>
      <c r="R8" s="285" t="s">
        <v>28</v>
      </c>
      <c r="S8" s="287" t="s">
        <v>2</v>
      </c>
      <c r="T8" s="289" t="s">
        <v>33</v>
      </c>
      <c r="U8" s="289"/>
      <c r="V8" s="289"/>
      <c r="W8" s="290"/>
      <c r="X8" s="301"/>
    </row>
    <row r="9" spans="2:32" s="81" customFormat="1" ht="96" customHeight="1" x14ac:dyDescent="0.35">
      <c r="B9" s="299"/>
      <c r="C9" s="306"/>
      <c r="D9" s="309"/>
      <c r="E9" s="286"/>
      <c r="F9" s="78" t="s">
        <v>34</v>
      </c>
      <c r="G9" s="82" t="s">
        <v>2</v>
      </c>
      <c r="H9" s="92" t="s">
        <v>35</v>
      </c>
      <c r="I9" s="83" t="s">
        <v>2</v>
      </c>
      <c r="J9" s="79" t="s">
        <v>1</v>
      </c>
      <c r="K9" s="84" t="s">
        <v>2</v>
      </c>
      <c r="L9" s="286"/>
      <c r="M9" s="288"/>
      <c r="N9" s="78" t="s">
        <v>34</v>
      </c>
      <c r="O9" s="82" t="s">
        <v>2</v>
      </c>
      <c r="P9" s="78" t="s">
        <v>35</v>
      </c>
      <c r="Q9" s="83" t="s">
        <v>2</v>
      </c>
      <c r="R9" s="286"/>
      <c r="S9" s="288"/>
      <c r="T9" s="78" t="s">
        <v>41</v>
      </c>
      <c r="U9" s="82" t="s">
        <v>2</v>
      </c>
      <c r="V9" s="78" t="s">
        <v>42</v>
      </c>
      <c r="W9" s="83" t="s">
        <v>2</v>
      </c>
      <c r="X9" s="302"/>
    </row>
    <row r="10" spans="2:32" ht="61.5" customHeight="1" x14ac:dyDescent="0.35">
      <c r="B10" s="29">
        <v>1</v>
      </c>
      <c r="C10" s="88" t="s">
        <v>36</v>
      </c>
      <c r="D10" s="30">
        <v>241184</v>
      </c>
      <c r="E10" s="31">
        <v>261765.32300749002</v>
      </c>
      <c r="F10" s="32">
        <v>106672.85033250001</v>
      </c>
      <c r="G10" s="33">
        <f>F10/E10</f>
        <v>0.40751329896148131</v>
      </c>
      <c r="H10" s="37">
        <v>155092.47267499001</v>
      </c>
      <c r="I10" s="34">
        <f>+H10/E10</f>
        <v>0.59248670103851864</v>
      </c>
      <c r="J10" s="35">
        <v>220950</v>
      </c>
      <c r="K10" s="36">
        <f>+J10/E10</f>
        <v>0.84407666172680118</v>
      </c>
      <c r="L10" s="31">
        <f>+N10+P10</f>
        <v>22152</v>
      </c>
      <c r="M10" s="33">
        <f t="shared" ref="M10:M24" si="0">+L10/E10</f>
        <v>8.4625418468305499E-2</v>
      </c>
      <c r="N10" s="32"/>
      <c r="O10" s="33">
        <f t="shared" ref="O10:O24" si="1">+N10/F10</f>
        <v>0</v>
      </c>
      <c r="P10" s="37">
        <v>22152</v>
      </c>
      <c r="Q10" s="38">
        <f t="shared" ref="Q10:Q24" si="2">+P10/H10</f>
        <v>0.14283091640702303</v>
      </c>
      <c r="R10" s="31">
        <f>+T10+V10</f>
        <v>0</v>
      </c>
      <c r="S10" s="121">
        <f t="shared" ref="S10:S24" si="3">+R10/E10</f>
        <v>0</v>
      </c>
      <c r="T10" s="37"/>
      <c r="U10" s="121">
        <f t="shared" ref="U10:U24" si="4">+T10/F10</f>
        <v>0</v>
      </c>
      <c r="V10" s="32"/>
      <c r="W10" s="34">
        <f t="shared" ref="W10:W24" si="5">+V10/H10</f>
        <v>0</v>
      </c>
      <c r="X10" s="39">
        <f t="shared" ref="X10:X23" si="6">+E10-R10</f>
        <v>261765.32300749002</v>
      </c>
      <c r="Z10" s="86">
        <f>+P10-V10</f>
        <v>22152</v>
      </c>
      <c r="AA10" s="86">
        <f>+H10-P10</f>
        <v>132940.47267499001</v>
      </c>
      <c r="AB10" s="76"/>
      <c r="AC10" s="87"/>
      <c r="AD10" s="40"/>
      <c r="AE10" s="40"/>
      <c r="AF10" s="40"/>
    </row>
    <row r="11" spans="2:32" ht="42" customHeight="1" x14ac:dyDescent="0.35">
      <c r="B11" s="41">
        <v>2</v>
      </c>
      <c r="C11" s="89" t="s">
        <v>9</v>
      </c>
      <c r="D11" s="42">
        <v>412024</v>
      </c>
      <c r="E11" s="43">
        <v>398258.05629905988</v>
      </c>
      <c r="F11" s="44">
        <v>164592.94433510999</v>
      </c>
      <c r="G11" s="45">
        <f t="shared" ref="G11:G24" si="7">F11/E11</f>
        <v>0.41328214641692995</v>
      </c>
      <c r="H11" s="49">
        <v>233665.11196394989</v>
      </c>
      <c r="I11" s="46">
        <f t="shared" ref="I11:I24" si="8">+H11/E11</f>
        <v>0.58671785358307005</v>
      </c>
      <c r="J11" s="47">
        <v>331675</v>
      </c>
      <c r="K11" s="48">
        <f t="shared" ref="K11:K24" si="9">+J11/E11</f>
        <v>0.83281428901199339</v>
      </c>
      <c r="L11" s="43">
        <f t="shared" ref="L11:L23" si="10">+N11+P11</f>
        <v>232500</v>
      </c>
      <c r="M11" s="45">
        <f t="shared" si="0"/>
        <v>0.58379233344475301</v>
      </c>
      <c r="N11" s="44"/>
      <c r="O11" s="45">
        <f t="shared" si="1"/>
        <v>0</v>
      </c>
      <c r="P11" s="49">
        <v>232500</v>
      </c>
      <c r="Q11" s="50">
        <f t="shared" si="2"/>
        <v>0.99501375299822403</v>
      </c>
      <c r="R11" s="43">
        <f t="shared" ref="R11:R23" si="11">+T11+V11</f>
        <v>0</v>
      </c>
      <c r="S11" s="120">
        <f t="shared" si="3"/>
        <v>0</v>
      </c>
      <c r="T11" s="49"/>
      <c r="U11" s="120">
        <f t="shared" si="4"/>
        <v>0</v>
      </c>
      <c r="V11" s="44"/>
      <c r="W11" s="46">
        <f t="shared" si="5"/>
        <v>0</v>
      </c>
      <c r="X11" s="51">
        <f t="shared" si="6"/>
        <v>398258.05629905988</v>
      </c>
      <c r="Z11" s="86">
        <f t="shared" ref="Z11:Z23" si="12">+P11-V11</f>
        <v>232500</v>
      </c>
      <c r="AA11" s="86">
        <f t="shared" ref="AA11:AA23" si="13">+H11-P11</f>
        <v>1165.1119639498938</v>
      </c>
      <c r="AB11" s="76"/>
      <c r="AC11" s="87"/>
      <c r="AD11" s="40"/>
      <c r="AE11" s="40"/>
      <c r="AF11" s="40"/>
    </row>
    <row r="12" spans="2:32" ht="42" customHeight="1" x14ac:dyDescent="0.35">
      <c r="B12" s="41">
        <v>3</v>
      </c>
      <c r="C12" s="89" t="s">
        <v>10</v>
      </c>
      <c r="D12" s="42">
        <v>264883</v>
      </c>
      <c r="E12" s="43">
        <v>303960.63355422998</v>
      </c>
      <c r="F12" s="44">
        <v>144516.11596455998</v>
      </c>
      <c r="G12" s="45">
        <f t="shared" si="7"/>
        <v>0.47544352791584998</v>
      </c>
      <c r="H12" s="49">
        <v>159444.51758966999</v>
      </c>
      <c r="I12" s="46">
        <f t="shared" si="8"/>
        <v>0.52455647208415002</v>
      </c>
      <c r="J12" s="47">
        <v>165950</v>
      </c>
      <c r="K12" s="48">
        <f t="shared" si="9"/>
        <v>0.54595885677542078</v>
      </c>
      <c r="L12" s="43">
        <f t="shared" si="10"/>
        <v>0</v>
      </c>
      <c r="M12" s="45">
        <f t="shared" si="0"/>
        <v>0</v>
      </c>
      <c r="N12" s="44"/>
      <c r="O12" s="45">
        <f t="shared" si="1"/>
        <v>0</v>
      </c>
      <c r="P12" s="49"/>
      <c r="Q12" s="50">
        <f t="shared" si="2"/>
        <v>0</v>
      </c>
      <c r="R12" s="43">
        <f t="shared" si="11"/>
        <v>0</v>
      </c>
      <c r="S12" s="120">
        <f t="shared" si="3"/>
        <v>0</v>
      </c>
      <c r="T12" s="49"/>
      <c r="U12" s="120">
        <f t="shared" si="4"/>
        <v>0</v>
      </c>
      <c r="V12" s="44"/>
      <c r="W12" s="46">
        <f t="shared" si="5"/>
        <v>0</v>
      </c>
      <c r="X12" s="51">
        <f t="shared" si="6"/>
        <v>303960.63355422998</v>
      </c>
      <c r="Z12" s="86">
        <f t="shared" si="12"/>
        <v>0</v>
      </c>
      <c r="AA12" s="86">
        <f t="shared" si="13"/>
        <v>159444.51758966999</v>
      </c>
      <c r="AB12" s="76"/>
      <c r="AC12" s="87"/>
      <c r="AD12" s="40"/>
      <c r="AE12" s="40"/>
      <c r="AF12" s="40"/>
    </row>
    <row r="13" spans="2:32" ht="42" customHeight="1" x14ac:dyDescent="0.35">
      <c r="B13" s="41">
        <v>4</v>
      </c>
      <c r="C13" s="89" t="s">
        <v>11</v>
      </c>
      <c r="D13" s="42">
        <v>157054</v>
      </c>
      <c r="E13" s="43">
        <v>160737.22720913999</v>
      </c>
      <c r="F13" s="44">
        <v>64206.403173769999</v>
      </c>
      <c r="G13" s="45">
        <f t="shared" si="7"/>
        <v>0.39944948838907823</v>
      </c>
      <c r="H13" s="49">
        <v>96530.824035369995</v>
      </c>
      <c r="I13" s="46">
        <f t="shared" si="8"/>
        <v>0.60055051161092177</v>
      </c>
      <c r="J13" s="47">
        <v>103575</v>
      </c>
      <c r="K13" s="48">
        <f t="shared" si="9"/>
        <v>0.64437468406267506</v>
      </c>
      <c r="L13" s="43">
        <f t="shared" si="10"/>
        <v>0</v>
      </c>
      <c r="M13" s="45">
        <f t="shared" si="0"/>
        <v>0</v>
      </c>
      <c r="N13" s="44"/>
      <c r="O13" s="45">
        <f t="shared" si="1"/>
        <v>0</v>
      </c>
      <c r="P13" s="49"/>
      <c r="Q13" s="50">
        <f t="shared" si="2"/>
        <v>0</v>
      </c>
      <c r="R13" s="43">
        <f t="shared" si="11"/>
        <v>0</v>
      </c>
      <c r="S13" s="120">
        <f t="shared" si="3"/>
        <v>0</v>
      </c>
      <c r="T13" s="49"/>
      <c r="U13" s="120">
        <f t="shared" si="4"/>
        <v>0</v>
      </c>
      <c r="V13" s="44"/>
      <c r="W13" s="46">
        <f t="shared" si="5"/>
        <v>0</v>
      </c>
      <c r="X13" s="51">
        <f t="shared" si="6"/>
        <v>160737.22720913999</v>
      </c>
      <c r="Z13" s="86">
        <f t="shared" si="12"/>
        <v>0</v>
      </c>
      <c r="AA13" s="86">
        <f t="shared" si="13"/>
        <v>96530.824035369995</v>
      </c>
      <c r="AB13" s="76"/>
      <c r="AC13" s="87"/>
      <c r="AD13" s="40"/>
      <c r="AE13" s="40"/>
      <c r="AF13" s="40"/>
    </row>
    <row r="14" spans="2:32" ht="42" customHeight="1" x14ac:dyDescent="0.35">
      <c r="B14" s="41">
        <v>5</v>
      </c>
      <c r="C14" s="89" t="s">
        <v>12</v>
      </c>
      <c r="D14" s="42">
        <v>402899</v>
      </c>
      <c r="E14" s="43">
        <v>429489.96827792993</v>
      </c>
      <c r="F14" s="44">
        <v>175749.82466421</v>
      </c>
      <c r="G14" s="45">
        <f t="shared" si="7"/>
        <v>0.40920588988117979</v>
      </c>
      <c r="H14" s="49">
        <v>253740.14361371993</v>
      </c>
      <c r="I14" s="46">
        <f t="shared" si="8"/>
        <v>0.59079411011882021</v>
      </c>
      <c r="J14" s="47">
        <v>362715</v>
      </c>
      <c r="K14" s="48">
        <f t="shared" si="9"/>
        <v>0.8445249640040049</v>
      </c>
      <c r="L14" s="43">
        <f t="shared" si="10"/>
        <v>84548</v>
      </c>
      <c r="M14" s="45">
        <f t="shared" si="0"/>
        <v>0.19685675160004579</v>
      </c>
      <c r="N14" s="44"/>
      <c r="O14" s="45">
        <f t="shared" si="1"/>
        <v>0</v>
      </c>
      <c r="P14" s="49">
        <v>84548</v>
      </c>
      <c r="Q14" s="50">
        <f t="shared" si="2"/>
        <v>0.33320703139788255</v>
      </c>
      <c r="R14" s="43">
        <f t="shared" si="11"/>
        <v>0</v>
      </c>
      <c r="S14" s="120">
        <f t="shared" si="3"/>
        <v>0</v>
      </c>
      <c r="T14" s="49"/>
      <c r="U14" s="120">
        <f t="shared" si="4"/>
        <v>0</v>
      </c>
      <c r="V14" s="44"/>
      <c r="W14" s="46">
        <f t="shared" si="5"/>
        <v>0</v>
      </c>
      <c r="X14" s="51">
        <f t="shared" si="6"/>
        <v>429489.96827792993</v>
      </c>
      <c r="Z14" s="86">
        <f t="shared" si="12"/>
        <v>84548</v>
      </c>
      <c r="AA14" s="86">
        <f t="shared" si="13"/>
        <v>169192.14361371993</v>
      </c>
      <c r="AB14" s="76"/>
      <c r="AC14" s="87"/>
      <c r="AD14" s="40"/>
      <c r="AE14" s="40"/>
      <c r="AF14" s="40"/>
    </row>
    <row r="15" spans="2:32" ht="42" customHeight="1" x14ac:dyDescent="0.35">
      <c r="B15" s="41">
        <v>6</v>
      </c>
      <c r="C15" s="89" t="s">
        <v>13</v>
      </c>
      <c r="D15" s="42">
        <v>147539</v>
      </c>
      <c r="E15" s="43">
        <v>207523.69012807999</v>
      </c>
      <c r="F15" s="44">
        <v>91278.306738090003</v>
      </c>
      <c r="G15" s="45">
        <f t="shared" si="7"/>
        <v>0.4398452373401544</v>
      </c>
      <c r="H15" s="49">
        <v>116245.38338998999</v>
      </c>
      <c r="I15" s="46">
        <f t="shared" si="8"/>
        <v>0.56015476265984554</v>
      </c>
      <c r="J15" s="47">
        <v>122740</v>
      </c>
      <c r="K15" s="48">
        <f t="shared" si="9"/>
        <v>0.59145054679900411</v>
      </c>
      <c r="L15" s="43">
        <f t="shared" si="10"/>
        <v>0</v>
      </c>
      <c r="M15" s="45">
        <f t="shared" si="0"/>
        <v>0</v>
      </c>
      <c r="N15" s="44"/>
      <c r="O15" s="45">
        <f t="shared" si="1"/>
        <v>0</v>
      </c>
      <c r="P15" s="49"/>
      <c r="Q15" s="50">
        <f t="shared" si="2"/>
        <v>0</v>
      </c>
      <c r="R15" s="43">
        <f t="shared" si="11"/>
        <v>0</v>
      </c>
      <c r="S15" s="120">
        <f t="shared" si="3"/>
        <v>0</v>
      </c>
      <c r="T15" s="49"/>
      <c r="U15" s="120">
        <f t="shared" si="4"/>
        <v>0</v>
      </c>
      <c r="V15" s="44"/>
      <c r="W15" s="46">
        <f t="shared" si="5"/>
        <v>0</v>
      </c>
      <c r="X15" s="51">
        <f t="shared" si="6"/>
        <v>207523.69012807999</v>
      </c>
      <c r="Z15" s="86">
        <f t="shared" si="12"/>
        <v>0</v>
      </c>
      <c r="AA15" s="86">
        <f t="shared" si="13"/>
        <v>116245.38338998999</v>
      </c>
      <c r="AB15" s="76"/>
      <c r="AC15" s="87"/>
      <c r="AD15" s="40"/>
      <c r="AE15" s="40"/>
      <c r="AF15" s="40"/>
    </row>
    <row r="16" spans="2:32" ht="42" customHeight="1" x14ac:dyDescent="0.35">
      <c r="B16" s="41">
        <v>7</v>
      </c>
      <c r="C16" s="89" t="s">
        <v>14</v>
      </c>
      <c r="D16" s="42">
        <v>348150</v>
      </c>
      <c r="E16" s="43">
        <v>334905.54088721995</v>
      </c>
      <c r="F16" s="44">
        <v>132997.35619897</v>
      </c>
      <c r="G16" s="45">
        <f t="shared" si="7"/>
        <v>0.39711900808400508</v>
      </c>
      <c r="H16" s="49">
        <v>201908.18468824995</v>
      </c>
      <c r="I16" s="46">
        <f t="shared" si="8"/>
        <v>0.60288099191599487</v>
      </c>
      <c r="J16" s="47">
        <v>287045</v>
      </c>
      <c r="K16" s="48">
        <f t="shared" si="9"/>
        <v>0.8570924184758798</v>
      </c>
      <c r="L16" s="43">
        <f t="shared" si="10"/>
        <v>137189</v>
      </c>
      <c r="M16" s="45">
        <f t="shared" si="0"/>
        <v>0.40963490671597652</v>
      </c>
      <c r="N16" s="44"/>
      <c r="O16" s="45">
        <f t="shared" si="1"/>
        <v>0</v>
      </c>
      <c r="P16" s="49">
        <v>137189</v>
      </c>
      <c r="Q16" s="50">
        <f t="shared" si="2"/>
        <v>0.67946230219355597</v>
      </c>
      <c r="R16" s="43">
        <f t="shared" si="11"/>
        <v>0</v>
      </c>
      <c r="S16" s="120">
        <f t="shared" si="3"/>
        <v>0</v>
      </c>
      <c r="T16" s="49"/>
      <c r="U16" s="120">
        <f t="shared" si="4"/>
        <v>0</v>
      </c>
      <c r="V16" s="44"/>
      <c r="W16" s="46">
        <f t="shared" si="5"/>
        <v>0</v>
      </c>
      <c r="X16" s="51">
        <f t="shared" si="6"/>
        <v>334905.54088721995</v>
      </c>
      <c r="Z16" s="86">
        <f t="shared" si="12"/>
        <v>137189</v>
      </c>
      <c r="AA16" s="86">
        <f t="shared" si="13"/>
        <v>64719.184688249952</v>
      </c>
      <c r="AB16" s="76"/>
      <c r="AC16" s="87"/>
      <c r="AD16" s="40"/>
      <c r="AE16" s="40"/>
      <c r="AF16" s="40"/>
    </row>
    <row r="17" spans="2:32" ht="42" customHeight="1" x14ac:dyDescent="0.35">
      <c r="B17" s="41">
        <v>8</v>
      </c>
      <c r="C17" s="89" t="s">
        <v>15</v>
      </c>
      <c r="D17" s="42">
        <v>474292</v>
      </c>
      <c r="E17" s="43">
        <v>512444.72802189999</v>
      </c>
      <c r="F17" s="44">
        <v>216803.56563070999</v>
      </c>
      <c r="G17" s="45">
        <f t="shared" si="7"/>
        <v>0.42307697547713791</v>
      </c>
      <c r="H17" s="49">
        <v>295641.16239119001</v>
      </c>
      <c r="I17" s="46">
        <f t="shared" si="8"/>
        <v>0.57692302452286215</v>
      </c>
      <c r="J17" s="47">
        <v>428420</v>
      </c>
      <c r="K17" s="48">
        <f t="shared" si="9"/>
        <v>0.83603162755474947</v>
      </c>
      <c r="L17" s="43">
        <f t="shared" si="10"/>
        <v>201380</v>
      </c>
      <c r="M17" s="45">
        <f t="shared" si="0"/>
        <v>0.3929789672680441</v>
      </c>
      <c r="N17" s="44"/>
      <c r="O17" s="45">
        <f t="shared" si="1"/>
        <v>0</v>
      </c>
      <c r="P17" s="49">
        <v>201380</v>
      </c>
      <c r="Q17" s="50">
        <f t="shared" si="2"/>
        <v>0.68116360513268315</v>
      </c>
      <c r="R17" s="43">
        <f t="shared" si="11"/>
        <v>0</v>
      </c>
      <c r="S17" s="120">
        <f t="shared" si="3"/>
        <v>0</v>
      </c>
      <c r="T17" s="49"/>
      <c r="U17" s="120">
        <f t="shared" si="4"/>
        <v>0</v>
      </c>
      <c r="V17" s="44"/>
      <c r="W17" s="46">
        <f t="shared" si="5"/>
        <v>0</v>
      </c>
      <c r="X17" s="51">
        <f t="shared" si="6"/>
        <v>512444.72802189999</v>
      </c>
      <c r="Z17" s="86">
        <f t="shared" si="12"/>
        <v>201380</v>
      </c>
      <c r="AA17" s="86">
        <f t="shared" si="13"/>
        <v>94261.16239119001</v>
      </c>
      <c r="AB17" s="76"/>
      <c r="AC17" s="87"/>
      <c r="AD17" s="40"/>
      <c r="AE17" s="40"/>
      <c r="AF17" s="40"/>
    </row>
    <row r="18" spans="2:32" ht="42" customHeight="1" x14ac:dyDescent="0.35">
      <c r="B18" s="41">
        <v>9</v>
      </c>
      <c r="C18" s="89" t="s">
        <v>16</v>
      </c>
      <c r="D18" s="42">
        <v>114811</v>
      </c>
      <c r="E18" s="43">
        <v>128007.12926952999</v>
      </c>
      <c r="F18" s="44">
        <v>52687.637425160006</v>
      </c>
      <c r="G18" s="45">
        <f t="shared" si="7"/>
        <v>0.41159924236892825</v>
      </c>
      <c r="H18" s="49">
        <v>75319.491844369986</v>
      </c>
      <c r="I18" s="46">
        <f t="shared" si="8"/>
        <v>0.58840075763107169</v>
      </c>
      <c r="J18" s="47">
        <v>81680</v>
      </c>
      <c r="K18" s="48">
        <f t="shared" si="9"/>
        <v>0.63808946006449185</v>
      </c>
      <c r="L18" s="43">
        <f t="shared" si="10"/>
        <v>0</v>
      </c>
      <c r="M18" s="45">
        <f t="shared" si="0"/>
        <v>0</v>
      </c>
      <c r="N18" s="44"/>
      <c r="O18" s="45">
        <f t="shared" si="1"/>
        <v>0</v>
      </c>
      <c r="P18" s="49"/>
      <c r="Q18" s="50">
        <f t="shared" si="2"/>
        <v>0</v>
      </c>
      <c r="R18" s="43">
        <f t="shared" si="11"/>
        <v>0</v>
      </c>
      <c r="S18" s="120">
        <f t="shared" si="3"/>
        <v>0</v>
      </c>
      <c r="T18" s="49"/>
      <c r="U18" s="120">
        <f t="shared" si="4"/>
        <v>0</v>
      </c>
      <c r="V18" s="44"/>
      <c r="W18" s="46">
        <f t="shared" si="5"/>
        <v>0</v>
      </c>
      <c r="X18" s="51">
        <f t="shared" si="6"/>
        <v>128007.12926952999</v>
      </c>
      <c r="Z18" s="86">
        <f t="shared" si="12"/>
        <v>0</v>
      </c>
      <c r="AA18" s="86">
        <f t="shared" si="13"/>
        <v>75319.491844369986</v>
      </c>
      <c r="AB18" s="76"/>
      <c r="AC18" s="87"/>
      <c r="AD18" s="40"/>
      <c r="AE18" s="40"/>
      <c r="AF18" s="40"/>
    </row>
    <row r="19" spans="2:32" ht="42" customHeight="1" x14ac:dyDescent="0.35">
      <c r="B19" s="41">
        <v>10</v>
      </c>
      <c r="C19" s="89" t="s">
        <v>17</v>
      </c>
      <c r="D19" s="42">
        <v>308379</v>
      </c>
      <c r="E19" s="43">
        <v>311453.42380234995</v>
      </c>
      <c r="F19" s="44">
        <v>154110.53228472002</v>
      </c>
      <c r="G19" s="45">
        <f t="shared" si="7"/>
        <v>0.49481084652490254</v>
      </c>
      <c r="H19" s="49">
        <v>157342.89151762993</v>
      </c>
      <c r="I19" s="46">
        <f t="shared" si="8"/>
        <v>0.50518915347509741</v>
      </c>
      <c r="J19" s="47">
        <v>175020</v>
      </c>
      <c r="K19" s="48">
        <f t="shared" si="9"/>
        <v>0.56194598172428067</v>
      </c>
      <c r="L19" s="43">
        <f t="shared" si="10"/>
        <v>0</v>
      </c>
      <c r="M19" s="45">
        <f t="shared" si="0"/>
        <v>0</v>
      </c>
      <c r="N19" s="44"/>
      <c r="O19" s="45">
        <f t="shared" si="1"/>
        <v>0</v>
      </c>
      <c r="P19" s="49"/>
      <c r="Q19" s="50">
        <f t="shared" si="2"/>
        <v>0</v>
      </c>
      <c r="R19" s="43">
        <f t="shared" si="11"/>
        <v>0</v>
      </c>
      <c r="S19" s="120">
        <f t="shared" si="3"/>
        <v>0</v>
      </c>
      <c r="T19" s="49"/>
      <c r="U19" s="120">
        <f t="shared" si="4"/>
        <v>0</v>
      </c>
      <c r="V19" s="44"/>
      <c r="W19" s="46">
        <f t="shared" si="5"/>
        <v>0</v>
      </c>
      <c r="X19" s="51">
        <f t="shared" si="6"/>
        <v>311453.42380234995</v>
      </c>
      <c r="Z19" s="86">
        <f t="shared" si="12"/>
        <v>0</v>
      </c>
      <c r="AA19" s="86">
        <f t="shared" si="13"/>
        <v>157342.89151762993</v>
      </c>
      <c r="AB19" s="76"/>
      <c r="AC19" s="87"/>
      <c r="AD19" s="40"/>
      <c r="AE19" s="40"/>
      <c r="AF19" s="40"/>
    </row>
    <row r="20" spans="2:32" ht="42" customHeight="1" x14ac:dyDescent="0.35">
      <c r="B20" s="41">
        <v>11</v>
      </c>
      <c r="C20" s="89" t="s">
        <v>21</v>
      </c>
      <c r="D20" s="42">
        <v>393013</v>
      </c>
      <c r="E20" s="43">
        <v>484820.87283132994</v>
      </c>
      <c r="F20" s="44">
        <v>161656.68869101</v>
      </c>
      <c r="G20" s="45">
        <f t="shared" si="7"/>
        <v>0.33343590952869445</v>
      </c>
      <c r="H20" s="49">
        <v>323164.18414031994</v>
      </c>
      <c r="I20" s="46">
        <f t="shared" si="8"/>
        <v>0.6665640904713056</v>
      </c>
      <c r="J20" s="47">
        <v>332785</v>
      </c>
      <c r="K20" s="48">
        <f t="shared" si="9"/>
        <v>0.68640815329701477</v>
      </c>
      <c r="L20" s="43">
        <f t="shared" si="10"/>
        <v>0</v>
      </c>
      <c r="M20" s="45">
        <f t="shared" si="0"/>
        <v>0</v>
      </c>
      <c r="N20" s="44"/>
      <c r="O20" s="45">
        <f t="shared" si="1"/>
        <v>0</v>
      </c>
      <c r="P20" s="49"/>
      <c r="Q20" s="50">
        <f t="shared" si="2"/>
        <v>0</v>
      </c>
      <c r="R20" s="43">
        <f t="shared" si="11"/>
        <v>0</v>
      </c>
      <c r="S20" s="120">
        <f t="shared" si="3"/>
        <v>0</v>
      </c>
      <c r="T20" s="49"/>
      <c r="U20" s="120">
        <f t="shared" si="4"/>
        <v>0</v>
      </c>
      <c r="V20" s="44"/>
      <c r="W20" s="46">
        <f t="shared" si="5"/>
        <v>0</v>
      </c>
      <c r="X20" s="51">
        <f t="shared" si="6"/>
        <v>484820.87283132994</v>
      </c>
      <c r="Z20" s="86">
        <f t="shared" si="12"/>
        <v>0</v>
      </c>
      <c r="AA20" s="86">
        <f t="shared" si="13"/>
        <v>323164.18414031994</v>
      </c>
      <c r="AB20" s="76"/>
      <c r="AC20" s="87"/>
      <c r="AD20" s="40"/>
      <c r="AE20" s="40"/>
      <c r="AF20" s="40"/>
    </row>
    <row r="21" spans="2:32" ht="42" customHeight="1" x14ac:dyDescent="0.35">
      <c r="B21" s="41">
        <v>12</v>
      </c>
      <c r="C21" s="89" t="s">
        <v>18</v>
      </c>
      <c r="D21" s="42">
        <v>507060</v>
      </c>
      <c r="E21" s="43">
        <v>513494.69994133001</v>
      </c>
      <c r="F21" s="44">
        <v>177179.71400020999</v>
      </c>
      <c r="G21" s="45">
        <f t="shared" si="7"/>
        <v>0.3450468213604812</v>
      </c>
      <c r="H21" s="49">
        <v>336314.98594112002</v>
      </c>
      <c r="I21" s="46">
        <f t="shared" si="8"/>
        <v>0.65495317863951885</v>
      </c>
      <c r="J21" s="47">
        <v>346080</v>
      </c>
      <c r="K21" s="48">
        <f t="shared" si="9"/>
        <v>0.67396995536573567</v>
      </c>
      <c r="L21" s="43">
        <f t="shared" si="10"/>
        <v>0</v>
      </c>
      <c r="M21" s="45">
        <f t="shared" si="0"/>
        <v>0</v>
      </c>
      <c r="N21" s="44"/>
      <c r="O21" s="45">
        <f t="shared" si="1"/>
        <v>0</v>
      </c>
      <c r="P21" s="49"/>
      <c r="Q21" s="50">
        <f t="shared" si="2"/>
        <v>0</v>
      </c>
      <c r="R21" s="43">
        <f t="shared" si="11"/>
        <v>0</v>
      </c>
      <c r="S21" s="120">
        <f t="shared" si="3"/>
        <v>0</v>
      </c>
      <c r="T21" s="49"/>
      <c r="U21" s="120">
        <f t="shared" si="4"/>
        <v>0</v>
      </c>
      <c r="V21" s="44"/>
      <c r="W21" s="46">
        <f t="shared" si="5"/>
        <v>0</v>
      </c>
      <c r="X21" s="51">
        <f t="shared" si="6"/>
        <v>513494.69994133001</v>
      </c>
      <c r="Z21" s="86">
        <f t="shared" si="12"/>
        <v>0</v>
      </c>
      <c r="AA21" s="86">
        <f t="shared" si="13"/>
        <v>336314.98594112002</v>
      </c>
      <c r="AB21" s="76"/>
      <c r="AC21" s="87"/>
      <c r="AD21" s="40"/>
      <c r="AE21" s="40"/>
      <c r="AF21" s="40"/>
    </row>
    <row r="22" spans="2:32" ht="42" customHeight="1" x14ac:dyDescent="0.35">
      <c r="B22" s="41">
        <v>13</v>
      </c>
      <c r="C22" s="89" t="s">
        <v>19</v>
      </c>
      <c r="D22" s="42">
        <v>242502</v>
      </c>
      <c r="E22" s="43">
        <v>252550.97994183004</v>
      </c>
      <c r="F22" s="44">
        <v>86120.295900559999</v>
      </c>
      <c r="G22" s="45">
        <f t="shared" si="7"/>
        <v>0.34100163032586944</v>
      </c>
      <c r="H22" s="49">
        <v>166430.68404127005</v>
      </c>
      <c r="I22" s="46">
        <f t="shared" si="8"/>
        <v>0.65899836967413061</v>
      </c>
      <c r="J22" s="47">
        <v>172610</v>
      </c>
      <c r="K22" s="48">
        <f t="shared" si="9"/>
        <v>0.68346596809783589</v>
      </c>
      <c r="L22" s="43">
        <f t="shared" si="10"/>
        <v>0</v>
      </c>
      <c r="M22" s="45">
        <f t="shared" si="0"/>
        <v>0</v>
      </c>
      <c r="N22" s="44"/>
      <c r="O22" s="45">
        <f t="shared" si="1"/>
        <v>0</v>
      </c>
      <c r="P22" s="49"/>
      <c r="Q22" s="50">
        <f t="shared" si="2"/>
        <v>0</v>
      </c>
      <c r="R22" s="43">
        <f t="shared" si="11"/>
        <v>0</v>
      </c>
      <c r="S22" s="120">
        <f t="shared" si="3"/>
        <v>0</v>
      </c>
      <c r="T22" s="49"/>
      <c r="U22" s="120">
        <f t="shared" si="4"/>
        <v>0</v>
      </c>
      <c r="V22" s="44"/>
      <c r="W22" s="46">
        <f t="shared" si="5"/>
        <v>0</v>
      </c>
      <c r="X22" s="51">
        <f t="shared" si="6"/>
        <v>252550.97994183004</v>
      </c>
      <c r="Z22" s="86">
        <f t="shared" si="12"/>
        <v>0</v>
      </c>
      <c r="AA22" s="86">
        <f t="shared" si="13"/>
        <v>166430.68404127005</v>
      </c>
      <c r="AB22" s="76"/>
      <c r="AC22" s="87"/>
      <c r="AD22" s="40"/>
      <c r="AE22" s="40"/>
      <c r="AF22" s="40"/>
    </row>
    <row r="23" spans="2:32" ht="42" customHeight="1" x14ac:dyDescent="0.35">
      <c r="B23" s="52">
        <v>14</v>
      </c>
      <c r="C23" s="90" t="s">
        <v>20</v>
      </c>
      <c r="D23" s="53">
        <v>387033</v>
      </c>
      <c r="E23" s="54">
        <v>601778.2340283402</v>
      </c>
      <c r="F23" s="55">
        <v>138635.79055460001</v>
      </c>
      <c r="G23" s="56">
        <f t="shared" si="7"/>
        <v>0.23037687758589004</v>
      </c>
      <c r="H23" s="60">
        <v>463142.44347374019</v>
      </c>
      <c r="I23" s="57">
        <f t="shared" si="8"/>
        <v>0.76962312241411002</v>
      </c>
      <c r="J23" s="58">
        <v>544605</v>
      </c>
      <c r="K23" s="59">
        <f t="shared" si="9"/>
        <v>0.90499285152668441</v>
      </c>
      <c r="L23" s="54">
        <f t="shared" si="10"/>
        <v>0</v>
      </c>
      <c r="M23" s="56">
        <f t="shared" si="0"/>
        <v>0</v>
      </c>
      <c r="N23" s="55"/>
      <c r="O23" s="56">
        <f t="shared" si="1"/>
        <v>0</v>
      </c>
      <c r="P23" s="60"/>
      <c r="Q23" s="61">
        <f t="shared" si="2"/>
        <v>0</v>
      </c>
      <c r="R23" s="54">
        <f t="shared" si="11"/>
        <v>0</v>
      </c>
      <c r="S23" s="122">
        <f t="shared" si="3"/>
        <v>0</v>
      </c>
      <c r="T23" s="60"/>
      <c r="U23" s="122">
        <f t="shared" si="4"/>
        <v>0</v>
      </c>
      <c r="V23" s="55"/>
      <c r="W23" s="57">
        <f t="shared" si="5"/>
        <v>0</v>
      </c>
      <c r="X23" s="62">
        <f t="shared" si="6"/>
        <v>601778.2340283402</v>
      </c>
      <c r="Z23" s="86">
        <f t="shared" si="12"/>
        <v>0</v>
      </c>
      <c r="AA23" s="86">
        <f t="shared" si="13"/>
        <v>463142.44347374019</v>
      </c>
      <c r="AB23" s="76"/>
      <c r="AC23" s="87"/>
      <c r="AD23" s="40"/>
      <c r="AE23" s="40"/>
      <c r="AF23" s="40"/>
    </row>
    <row r="24" spans="2:32" s="28" customFormat="1" ht="53.25" customHeight="1" thickBot="1" x14ac:dyDescent="0.4">
      <c r="B24" s="292" t="s">
        <v>28</v>
      </c>
      <c r="C24" s="293"/>
      <c r="D24" s="63">
        <f>SUM(D10:D23)</f>
        <v>4400823</v>
      </c>
      <c r="E24" s="64">
        <f>SUM(E10:E23)</f>
        <v>4901190.5071997596</v>
      </c>
      <c r="F24" s="65">
        <f>SUM(F10:F23)</f>
        <v>1867208.0258941799</v>
      </c>
      <c r="G24" s="66">
        <f t="shared" si="7"/>
        <v>0.38097030163412038</v>
      </c>
      <c r="H24" s="70">
        <f>SUM(H10:H23)</f>
        <v>3033982.4813055797</v>
      </c>
      <c r="I24" s="67">
        <f t="shared" si="8"/>
        <v>0.61902969836587962</v>
      </c>
      <c r="J24" s="68">
        <f>SUM(J10:J23)</f>
        <v>3675850</v>
      </c>
      <c r="K24" s="69">
        <f t="shared" si="9"/>
        <v>0.74999125102365294</v>
      </c>
      <c r="L24" s="64">
        <f>SUM(L10:L23)</f>
        <v>677769</v>
      </c>
      <c r="M24" s="66">
        <f t="shared" si="0"/>
        <v>0.1382866058775658</v>
      </c>
      <c r="N24" s="65">
        <f>SUM(N10:N23)</f>
        <v>0</v>
      </c>
      <c r="O24" s="66">
        <f t="shared" si="1"/>
        <v>0</v>
      </c>
      <c r="P24" s="65">
        <f>SUM(P10:P23)</f>
        <v>677769</v>
      </c>
      <c r="Q24" s="67">
        <f t="shared" si="2"/>
        <v>0.22339252259239917</v>
      </c>
      <c r="R24" s="64">
        <f>SUM(R10:R23)</f>
        <v>0</v>
      </c>
      <c r="S24" s="123">
        <f t="shared" si="3"/>
        <v>0</v>
      </c>
      <c r="T24" s="70">
        <f>SUM(T10:T23)</f>
        <v>0</v>
      </c>
      <c r="U24" s="123">
        <f t="shared" si="4"/>
        <v>0</v>
      </c>
      <c r="V24" s="65">
        <f>SUM(V10:V23)</f>
        <v>0</v>
      </c>
      <c r="W24" s="67">
        <f t="shared" si="5"/>
        <v>0</v>
      </c>
      <c r="X24" s="71">
        <f>SUM(X10:X23)</f>
        <v>4901190.5071997596</v>
      </c>
      <c r="AB24" s="76"/>
    </row>
    <row r="25" spans="2:32" ht="25.5" x14ac:dyDescent="0.35">
      <c r="D25" s="91"/>
      <c r="E25" s="85"/>
      <c r="F25" s="76"/>
      <c r="H25" s="76"/>
      <c r="L25" s="76"/>
      <c r="V25" s="72"/>
    </row>
    <row r="26" spans="2:32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32" ht="20.25" x14ac:dyDescent="0.3"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T27" s="40"/>
    </row>
    <row r="28" spans="2:32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32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32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32" x14ac:dyDescent="0.25">
      <c r="N31" s="40"/>
    </row>
    <row r="32" spans="2:32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25">
    <mergeCell ref="X7:X9"/>
    <mergeCell ref="E8:E9"/>
    <mergeCell ref="F8:I8"/>
    <mergeCell ref="L8:L9"/>
    <mergeCell ref="C7:C9"/>
    <mergeCell ref="D7:D9"/>
    <mergeCell ref="E7:I7"/>
    <mergeCell ref="J7:K8"/>
    <mergeCell ref="L7:Q7"/>
    <mergeCell ref="V1:X1"/>
    <mergeCell ref="D28:M28"/>
    <mergeCell ref="D30:M30"/>
    <mergeCell ref="R7:W7"/>
    <mergeCell ref="R8:R9"/>
    <mergeCell ref="S8:S9"/>
    <mergeCell ref="T8:W8"/>
    <mergeCell ref="M8:M9"/>
    <mergeCell ref="N8:Q8"/>
    <mergeCell ref="B6:E6"/>
    <mergeCell ref="B24:C24"/>
    <mergeCell ref="D26:M26"/>
    <mergeCell ref="B3:X3"/>
    <mergeCell ref="B4:X4"/>
    <mergeCell ref="W5:X6"/>
    <mergeCell ref="B7:B9"/>
  </mergeCells>
  <pageMargins left="0.11811023622047245" right="0.11811023622047245" top="0.55118110236220474" bottom="0.35433070866141736" header="0.31496062992125984" footer="0.31496062992125984"/>
  <pageSetup paperSize="9" scale="3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  <pageSetUpPr fitToPage="1"/>
  </sheetPr>
  <dimension ref="B1:AN49"/>
  <sheetViews>
    <sheetView topLeftCell="A2" zoomScale="40" zoomScaleNormal="40" zoomScaleSheetLayoutView="40" workbookViewId="0">
      <selection activeCell="D11" sqref="D11:E25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2" style="27" customWidth="1"/>
    <col min="5" max="6" width="25.85546875" style="27" bestFit="1" customWidth="1"/>
    <col min="7" max="7" width="13.140625" style="27" bestFit="1" customWidth="1"/>
    <col min="8" max="8" width="25.85546875" style="27" customWidth="1"/>
    <col min="9" max="9" width="15.7109375" style="27" bestFit="1" customWidth="1"/>
    <col min="10" max="10" width="27.85546875" style="27" customWidth="1"/>
    <col min="11" max="11" width="15" style="27" customWidth="1"/>
    <col min="12" max="12" width="25.85546875" style="27" customWidth="1"/>
    <col min="13" max="13" width="13.7109375" style="27" bestFit="1" customWidth="1"/>
    <col min="14" max="14" width="25.5703125" style="27" customWidth="1"/>
    <col min="15" max="15" width="13.7109375" style="27" bestFit="1" customWidth="1"/>
    <col min="16" max="16" width="25.85546875" style="27" customWidth="1"/>
    <col min="17" max="17" width="13.7109375" style="27" bestFit="1" customWidth="1"/>
    <col min="18" max="18" width="25.85546875" style="27" customWidth="1"/>
    <col min="19" max="19" width="18.140625" style="27" customWidth="1"/>
    <col min="20" max="20" width="25.85546875" style="27" bestFit="1" customWidth="1"/>
    <col min="21" max="21" width="11.28515625" style="27" customWidth="1"/>
    <col min="22" max="22" width="25.85546875" style="27" customWidth="1"/>
    <col min="23" max="23" width="13.7109375" style="27" bestFit="1" customWidth="1"/>
    <col min="24" max="24" width="27.28515625" style="27" bestFit="1" customWidth="1"/>
    <col min="25" max="25" width="9.140625" style="27"/>
    <col min="26" max="27" width="20.140625" style="27" hidden="1" customWidth="1"/>
    <col min="28" max="28" width="20.140625" style="27" bestFit="1" customWidth="1"/>
    <col min="29" max="36" width="20.140625" style="27" customWidth="1"/>
    <col min="37" max="37" width="20.140625" style="27" bestFit="1" customWidth="1"/>
    <col min="38" max="38" width="18.28515625" style="27" customWidth="1"/>
    <col min="39" max="40" width="14.140625" style="27" bestFit="1" customWidth="1"/>
    <col min="41" max="16384" width="9.140625" style="27"/>
  </cols>
  <sheetData>
    <row r="1" spans="2:40" ht="39" hidden="1" customHeight="1" x14ac:dyDescent="0.4">
      <c r="V1" s="280"/>
      <c r="W1" s="280"/>
      <c r="X1" s="280"/>
    </row>
    <row r="3" spans="2:40" ht="97.5" customHeight="1" x14ac:dyDescent="0.25">
      <c r="B3" s="294" t="s">
        <v>98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40" ht="56.25" customHeight="1" x14ac:dyDescent="0.25">
      <c r="B4" s="334" t="s">
        <v>3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</row>
    <row r="5" spans="2:40" ht="36.75" customHeight="1" x14ac:dyDescent="0.25">
      <c r="W5" s="295" t="s">
        <v>29</v>
      </c>
      <c r="X5" s="295"/>
    </row>
    <row r="6" spans="2:40" ht="21" customHeight="1" thickBot="1" x14ac:dyDescent="0.35">
      <c r="B6" s="291" t="s">
        <v>99</v>
      </c>
      <c r="C6" s="291"/>
      <c r="D6" s="291"/>
      <c r="E6" s="291"/>
      <c r="W6" s="296"/>
      <c r="X6" s="296"/>
    </row>
    <row r="7" spans="2:40" s="80" customFormat="1" ht="66.75" customHeight="1" x14ac:dyDescent="0.35">
      <c r="B7" s="297" t="s">
        <v>0</v>
      </c>
      <c r="C7" s="307" t="s">
        <v>4</v>
      </c>
      <c r="D7" s="331" t="s">
        <v>31</v>
      </c>
      <c r="E7" s="319"/>
      <c r="F7" s="319"/>
      <c r="G7" s="319"/>
      <c r="H7" s="319"/>
      <c r="I7" s="332"/>
      <c r="J7" s="340" t="s">
        <v>101</v>
      </c>
      <c r="K7" s="310"/>
      <c r="L7" s="319" t="s">
        <v>100</v>
      </c>
      <c r="M7" s="319"/>
      <c r="N7" s="319"/>
      <c r="O7" s="319"/>
      <c r="P7" s="319"/>
      <c r="Q7" s="319"/>
      <c r="R7" s="331" t="s">
        <v>8</v>
      </c>
      <c r="S7" s="319"/>
      <c r="T7" s="319"/>
      <c r="U7" s="319"/>
      <c r="V7" s="319"/>
      <c r="W7" s="332"/>
      <c r="X7" s="335" t="s">
        <v>38</v>
      </c>
    </row>
    <row r="8" spans="2:40" s="81" customFormat="1" ht="27" x14ac:dyDescent="0.35">
      <c r="B8" s="298"/>
      <c r="C8" s="308"/>
      <c r="D8" s="338" t="s">
        <v>28</v>
      </c>
      <c r="E8" s="324"/>
      <c r="F8" s="316" t="s">
        <v>33</v>
      </c>
      <c r="G8" s="317"/>
      <c r="H8" s="317"/>
      <c r="I8" s="318"/>
      <c r="J8" s="326" t="s">
        <v>28</v>
      </c>
      <c r="K8" s="288" t="s">
        <v>2</v>
      </c>
      <c r="L8" s="324" t="s">
        <v>28</v>
      </c>
      <c r="M8" s="287" t="s">
        <v>2</v>
      </c>
      <c r="N8" s="316" t="s">
        <v>33</v>
      </c>
      <c r="O8" s="317"/>
      <c r="P8" s="317"/>
      <c r="Q8" s="317"/>
      <c r="R8" s="326" t="s">
        <v>28</v>
      </c>
      <c r="S8" s="287" t="s">
        <v>2</v>
      </c>
      <c r="T8" s="316" t="s">
        <v>33</v>
      </c>
      <c r="U8" s="317"/>
      <c r="V8" s="317"/>
      <c r="W8" s="318"/>
      <c r="X8" s="336"/>
    </row>
    <row r="9" spans="2:40" s="81" customFormat="1" ht="81.75" customHeight="1" x14ac:dyDescent="0.35">
      <c r="B9" s="298"/>
      <c r="C9" s="308"/>
      <c r="D9" s="339"/>
      <c r="E9" s="325"/>
      <c r="F9" s="320" t="s">
        <v>34</v>
      </c>
      <c r="G9" s="321"/>
      <c r="H9" s="320" t="s">
        <v>35</v>
      </c>
      <c r="I9" s="323"/>
      <c r="J9" s="327"/>
      <c r="K9" s="329"/>
      <c r="L9" s="325"/>
      <c r="M9" s="287"/>
      <c r="N9" s="320" t="s">
        <v>34</v>
      </c>
      <c r="O9" s="321"/>
      <c r="P9" s="320" t="s">
        <v>35</v>
      </c>
      <c r="Q9" s="322"/>
      <c r="R9" s="333"/>
      <c r="S9" s="287"/>
      <c r="T9" s="320" t="s">
        <v>34</v>
      </c>
      <c r="U9" s="321"/>
      <c r="V9" s="320" t="s">
        <v>35</v>
      </c>
      <c r="W9" s="323"/>
      <c r="X9" s="336"/>
    </row>
    <row r="10" spans="2:40" s="81" customFormat="1" ht="32.25" customHeight="1" x14ac:dyDescent="0.35">
      <c r="B10" s="299"/>
      <c r="C10" s="309"/>
      <c r="D10" s="99" t="s">
        <v>5</v>
      </c>
      <c r="E10" s="82" t="s">
        <v>6</v>
      </c>
      <c r="F10" s="82" t="s">
        <v>6</v>
      </c>
      <c r="G10" s="82" t="s">
        <v>2</v>
      </c>
      <c r="H10" s="82" t="s">
        <v>6</v>
      </c>
      <c r="I10" s="83" t="s">
        <v>2</v>
      </c>
      <c r="J10" s="328"/>
      <c r="K10" s="330"/>
      <c r="L10" s="98" t="s">
        <v>6</v>
      </c>
      <c r="M10" s="288"/>
      <c r="N10" s="98" t="s">
        <v>6</v>
      </c>
      <c r="O10" s="98" t="s">
        <v>2</v>
      </c>
      <c r="P10" s="98" t="s">
        <v>6</v>
      </c>
      <c r="Q10" s="84" t="s">
        <v>2</v>
      </c>
      <c r="R10" s="99" t="s">
        <v>6</v>
      </c>
      <c r="S10" s="288"/>
      <c r="T10" s="98" t="s">
        <v>6</v>
      </c>
      <c r="U10" s="98" t="s">
        <v>2</v>
      </c>
      <c r="V10" s="98" t="s">
        <v>6</v>
      </c>
      <c r="W10" s="83" t="s">
        <v>2</v>
      </c>
      <c r="X10" s="337"/>
    </row>
    <row r="11" spans="2:40" ht="61.5" customHeight="1" x14ac:dyDescent="0.3">
      <c r="B11" s="29">
        <v>1</v>
      </c>
      <c r="C11" s="100" t="s">
        <v>36</v>
      </c>
      <c r="D11" s="134">
        <v>242341</v>
      </c>
      <c r="E11" s="135">
        <v>262771.98109958001</v>
      </c>
      <c r="F11" s="32">
        <f>+E11-H11</f>
        <v>104845.20877739001</v>
      </c>
      <c r="G11" s="33">
        <f t="shared" ref="G11:G25" si="0">F11/E11</f>
        <v>0.39899691108108631</v>
      </c>
      <c r="H11" s="37">
        <v>157926.77232218999</v>
      </c>
      <c r="I11" s="34">
        <f t="shared" ref="I11:I25" si="1">+H11/E11</f>
        <v>0.60100308891891374</v>
      </c>
      <c r="J11" s="128"/>
      <c r="K11" s="131">
        <f t="shared" ref="K11:K25" si="2">+J11/E11</f>
        <v>0</v>
      </c>
      <c r="L11" s="135">
        <f t="shared" ref="L11:L24" si="3">+N11+P11</f>
        <v>0</v>
      </c>
      <c r="M11" s="148">
        <f t="shared" ref="M11:M25" si="4">+L11/E11</f>
        <v>0</v>
      </c>
      <c r="N11" s="101"/>
      <c r="O11" s="102">
        <f t="shared" ref="O11:O25" si="5">+N11/F11</f>
        <v>0</v>
      </c>
      <c r="P11" s="103"/>
      <c r="Q11" s="104">
        <f t="shared" ref="Q11:Q25" si="6">+P11/H11</f>
        <v>0</v>
      </c>
      <c r="R11" s="226">
        <f t="shared" ref="R11:R24" si="7">+T11+V11</f>
        <v>0</v>
      </c>
      <c r="S11" s="233">
        <f t="shared" ref="S11:S25" si="8">+R11/E11</f>
        <v>0</v>
      </c>
      <c r="T11" s="101"/>
      <c r="U11" s="102">
        <f t="shared" ref="U11:U25" si="9">+T11/F11</f>
        <v>0</v>
      </c>
      <c r="V11" s="101"/>
      <c r="W11" s="227">
        <f t="shared" ref="W11:W25" si="10">+V11/H11</f>
        <v>0</v>
      </c>
      <c r="X11" s="222">
        <f t="shared" ref="X11:X24" si="11">+E11-R11</f>
        <v>262771.98109958001</v>
      </c>
      <c r="Z11" s="86">
        <f t="shared" ref="Z11:Z24" si="12">+P11-V11</f>
        <v>0</v>
      </c>
      <c r="AA11" s="86">
        <f t="shared" ref="AA11:AA24" si="13">+H11-P11</f>
        <v>157926.77232218999</v>
      </c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7"/>
      <c r="AM11" s="87"/>
      <c r="AN11" s="87"/>
    </row>
    <row r="12" spans="2:40" ht="42" customHeight="1" x14ac:dyDescent="0.3">
      <c r="B12" s="41">
        <v>2</v>
      </c>
      <c r="C12" s="105" t="s">
        <v>9</v>
      </c>
      <c r="D12" s="136">
        <v>413958</v>
      </c>
      <c r="E12" s="137">
        <v>400034.59306673001</v>
      </c>
      <c r="F12" s="44">
        <f t="shared" ref="F12:F24" si="14">+E12-H12</f>
        <v>162636.62555235001</v>
      </c>
      <c r="G12" s="45">
        <f t="shared" si="0"/>
        <v>0.40655640379885971</v>
      </c>
      <c r="H12" s="49">
        <v>237397.96751438</v>
      </c>
      <c r="I12" s="46">
        <f t="shared" si="1"/>
        <v>0.59344359620114029</v>
      </c>
      <c r="J12" s="129"/>
      <c r="K12" s="132">
        <f t="shared" si="2"/>
        <v>0</v>
      </c>
      <c r="L12" s="137">
        <f t="shared" si="3"/>
        <v>0</v>
      </c>
      <c r="M12" s="149">
        <f t="shared" si="4"/>
        <v>0</v>
      </c>
      <c r="N12" s="106"/>
      <c r="O12" s="107">
        <f t="shared" si="5"/>
        <v>0</v>
      </c>
      <c r="P12" s="108"/>
      <c r="Q12" s="109">
        <f t="shared" si="6"/>
        <v>0</v>
      </c>
      <c r="R12" s="228">
        <f t="shared" si="7"/>
        <v>0</v>
      </c>
      <c r="S12" s="234">
        <f t="shared" si="8"/>
        <v>0</v>
      </c>
      <c r="T12" s="106"/>
      <c r="U12" s="107">
        <f t="shared" si="9"/>
        <v>0</v>
      </c>
      <c r="V12" s="106"/>
      <c r="W12" s="229">
        <f t="shared" si="10"/>
        <v>0</v>
      </c>
      <c r="X12" s="223">
        <f t="shared" si="11"/>
        <v>400034.59306673001</v>
      </c>
      <c r="Z12" s="86">
        <f t="shared" si="12"/>
        <v>0</v>
      </c>
      <c r="AA12" s="86">
        <f t="shared" si="13"/>
        <v>237397.96751438</v>
      </c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7"/>
      <c r="AM12" s="87"/>
      <c r="AN12" s="87"/>
    </row>
    <row r="13" spans="2:40" ht="42" customHeight="1" x14ac:dyDescent="0.3">
      <c r="B13" s="41">
        <v>3</v>
      </c>
      <c r="C13" s="105" t="s">
        <v>10</v>
      </c>
      <c r="D13" s="136">
        <v>266032</v>
      </c>
      <c r="E13" s="137">
        <v>305025.39056983002</v>
      </c>
      <c r="F13" s="44">
        <f t="shared" si="14"/>
        <v>141428.63764095001</v>
      </c>
      <c r="G13" s="45">
        <f t="shared" si="0"/>
        <v>0.46366185246658176</v>
      </c>
      <c r="H13" s="49">
        <v>163596.75292888001</v>
      </c>
      <c r="I13" s="46">
        <f t="shared" si="1"/>
        <v>0.53633814753341824</v>
      </c>
      <c r="J13" s="129"/>
      <c r="K13" s="132">
        <f t="shared" si="2"/>
        <v>0</v>
      </c>
      <c r="L13" s="137">
        <f t="shared" si="3"/>
        <v>0</v>
      </c>
      <c r="M13" s="149">
        <f t="shared" si="4"/>
        <v>0</v>
      </c>
      <c r="N13" s="106"/>
      <c r="O13" s="107">
        <f t="shared" si="5"/>
        <v>0</v>
      </c>
      <c r="P13" s="108"/>
      <c r="Q13" s="109">
        <f t="shared" si="6"/>
        <v>0</v>
      </c>
      <c r="R13" s="228">
        <f t="shared" si="7"/>
        <v>0</v>
      </c>
      <c r="S13" s="234">
        <f t="shared" si="8"/>
        <v>0</v>
      </c>
      <c r="T13" s="106"/>
      <c r="U13" s="107">
        <f t="shared" si="9"/>
        <v>0</v>
      </c>
      <c r="V13" s="106"/>
      <c r="W13" s="229">
        <f t="shared" si="10"/>
        <v>0</v>
      </c>
      <c r="X13" s="223">
        <f t="shared" si="11"/>
        <v>305025.39056983002</v>
      </c>
      <c r="Z13" s="86">
        <f t="shared" si="12"/>
        <v>0</v>
      </c>
      <c r="AA13" s="86">
        <f t="shared" si="13"/>
        <v>163596.75292888001</v>
      </c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7"/>
      <c r="AM13" s="87"/>
      <c r="AN13" s="87"/>
    </row>
    <row r="14" spans="2:40" ht="42" customHeight="1" x14ac:dyDescent="0.3">
      <c r="B14" s="41">
        <v>4</v>
      </c>
      <c r="C14" s="105" t="s">
        <v>11</v>
      </c>
      <c r="D14" s="136">
        <v>157868</v>
      </c>
      <c r="E14" s="137">
        <v>161148.26481525003</v>
      </c>
      <c r="F14" s="44">
        <f t="shared" si="14"/>
        <v>63123.267807269993</v>
      </c>
      <c r="G14" s="45">
        <f t="shared" si="0"/>
        <v>0.39170926152781271</v>
      </c>
      <c r="H14" s="49">
        <v>98024.997007980041</v>
      </c>
      <c r="I14" s="46">
        <f t="shared" si="1"/>
        <v>0.60829073847218729</v>
      </c>
      <c r="J14" s="129"/>
      <c r="K14" s="132">
        <f t="shared" si="2"/>
        <v>0</v>
      </c>
      <c r="L14" s="137">
        <f t="shared" si="3"/>
        <v>0</v>
      </c>
      <c r="M14" s="149">
        <f t="shared" si="4"/>
        <v>0</v>
      </c>
      <c r="N14" s="106"/>
      <c r="O14" s="107">
        <f t="shared" si="5"/>
        <v>0</v>
      </c>
      <c r="P14" s="108"/>
      <c r="Q14" s="109">
        <f t="shared" si="6"/>
        <v>0</v>
      </c>
      <c r="R14" s="228">
        <f t="shared" si="7"/>
        <v>0</v>
      </c>
      <c r="S14" s="234">
        <f t="shared" si="8"/>
        <v>0</v>
      </c>
      <c r="T14" s="106"/>
      <c r="U14" s="107">
        <f t="shared" si="9"/>
        <v>0</v>
      </c>
      <c r="V14" s="106"/>
      <c r="W14" s="229">
        <f t="shared" si="10"/>
        <v>0</v>
      </c>
      <c r="X14" s="223">
        <f t="shared" si="11"/>
        <v>161148.26481525003</v>
      </c>
      <c r="Z14" s="86">
        <f t="shared" si="12"/>
        <v>0</v>
      </c>
      <c r="AA14" s="86">
        <f t="shared" si="13"/>
        <v>98024.997007980041</v>
      </c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7"/>
      <c r="AM14" s="87"/>
      <c r="AN14" s="87"/>
    </row>
    <row r="15" spans="2:40" ht="42" customHeight="1" x14ac:dyDescent="0.3">
      <c r="B15" s="41">
        <v>5</v>
      </c>
      <c r="C15" s="105" t="s">
        <v>12</v>
      </c>
      <c r="D15" s="136">
        <v>405580</v>
      </c>
      <c r="E15" s="137">
        <v>432689.8961354699</v>
      </c>
      <c r="F15" s="44">
        <f t="shared" si="14"/>
        <v>172726.95046234</v>
      </c>
      <c r="G15" s="45">
        <f t="shared" si="0"/>
        <v>0.39919339925668451</v>
      </c>
      <c r="H15" s="49">
        <v>259962.9456731299</v>
      </c>
      <c r="I15" s="46">
        <f t="shared" si="1"/>
        <v>0.60080660074331549</v>
      </c>
      <c r="J15" s="129"/>
      <c r="K15" s="132">
        <f t="shared" si="2"/>
        <v>0</v>
      </c>
      <c r="L15" s="137">
        <f t="shared" si="3"/>
        <v>0</v>
      </c>
      <c r="M15" s="149">
        <f t="shared" si="4"/>
        <v>0</v>
      </c>
      <c r="N15" s="106"/>
      <c r="O15" s="107">
        <f t="shared" si="5"/>
        <v>0</v>
      </c>
      <c r="P15" s="108"/>
      <c r="Q15" s="109">
        <f t="shared" si="6"/>
        <v>0</v>
      </c>
      <c r="R15" s="228">
        <f t="shared" si="7"/>
        <v>0</v>
      </c>
      <c r="S15" s="234">
        <f t="shared" si="8"/>
        <v>0</v>
      </c>
      <c r="T15" s="106"/>
      <c r="U15" s="107">
        <f t="shared" si="9"/>
        <v>0</v>
      </c>
      <c r="V15" s="106"/>
      <c r="W15" s="229">
        <f t="shared" si="10"/>
        <v>0</v>
      </c>
      <c r="X15" s="223">
        <f t="shared" si="11"/>
        <v>432689.8961354699</v>
      </c>
      <c r="Z15" s="86">
        <f t="shared" si="12"/>
        <v>0</v>
      </c>
      <c r="AA15" s="86">
        <f t="shared" si="13"/>
        <v>259962.9456731299</v>
      </c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7"/>
      <c r="AM15" s="87"/>
      <c r="AN15" s="87"/>
    </row>
    <row r="16" spans="2:40" ht="42" customHeight="1" x14ac:dyDescent="0.3">
      <c r="B16" s="41">
        <v>6</v>
      </c>
      <c r="C16" s="105" t="s">
        <v>13</v>
      </c>
      <c r="D16" s="136">
        <v>148359</v>
      </c>
      <c r="E16" s="137">
        <v>208646.09863777997</v>
      </c>
      <c r="F16" s="44">
        <f t="shared" si="14"/>
        <v>91924.206782729991</v>
      </c>
      <c r="G16" s="45">
        <f t="shared" si="0"/>
        <v>0.44057476934814388</v>
      </c>
      <c r="H16" s="49">
        <v>116721.89185504998</v>
      </c>
      <c r="I16" s="46">
        <f t="shared" si="1"/>
        <v>0.55942523065185612</v>
      </c>
      <c r="J16" s="129"/>
      <c r="K16" s="132">
        <f t="shared" si="2"/>
        <v>0</v>
      </c>
      <c r="L16" s="137">
        <f t="shared" si="3"/>
        <v>0</v>
      </c>
      <c r="M16" s="149">
        <f t="shared" si="4"/>
        <v>0</v>
      </c>
      <c r="N16" s="106"/>
      <c r="O16" s="107">
        <f t="shared" si="5"/>
        <v>0</v>
      </c>
      <c r="P16" s="108"/>
      <c r="Q16" s="109">
        <f t="shared" si="6"/>
        <v>0</v>
      </c>
      <c r="R16" s="228">
        <f t="shared" si="7"/>
        <v>0</v>
      </c>
      <c r="S16" s="234">
        <f t="shared" si="8"/>
        <v>0</v>
      </c>
      <c r="T16" s="106"/>
      <c r="U16" s="107">
        <f t="shared" si="9"/>
        <v>0</v>
      </c>
      <c r="V16" s="106"/>
      <c r="W16" s="229">
        <f t="shared" si="10"/>
        <v>0</v>
      </c>
      <c r="X16" s="223">
        <f t="shared" si="11"/>
        <v>208646.09863777997</v>
      </c>
      <c r="Z16" s="86">
        <f t="shared" si="12"/>
        <v>0</v>
      </c>
      <c r="AA16" s="86">
        <f t="shared" si="13"/>
        <v>116721.89185504998</v>
      </c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7"/>
      <c r="AM16" s="87"/>
      <c r="AN16" s="87"/>
    </row>
    <row r="17" spans="2:40" ht="42" customHeight="1" x14ac:dyDescent="0.3">
      <c r="B17" s="41">
        <v>7</v>
      </c>
      <c r="C17" s="105" t="s">
        <v>14</v>
      </c>
      <c r="D17" s="136">
        <v>350026</v>
      </c>
      <c r="E17" s="137">
        <v>336721.77845618996</v>
      </c>
      <c r="F17" s="44">
        <f t="shared" si="14"/>
        <v>130760.31569486001</v>
      </c>
      <c r="G17" s="45">
        <f t="shared" si="0"/>
        <v>0.38833340775988123</v>
      </c>
      <c r="H17" s="49">
        <v>205961.46276132995</v>
      </c>
      <c r="I17" s="46">
        <f t="shared" si="1"/>
        <v>0.61166659224011877</v>
      </c>
      <c r="J17" s="129"/>
      <c r="K17" s="132">
        <f t="shared" si="2"/>
        <v>0</v>
      </c>
      <c r="L17" s="137">
        <f t="shared" si="3"/>
        <v>0</v>
      </c>
      <c r="M17" s="149">
        <f t="shared" si="4"/>
        <v>0</v>
      </c>
      <c r="N17" s="106"/>
      <c r="O17" s="107">
        <f t="shared" si="5"/>
        <v>0</v>
      </c>
      <c r="P17" s="108"/>
      <c r="Q17" s="109">
        <f t="shared" si="6"/>
        <v>0</v>
      </c>
      <c r="R17" s="228">
        <f t="shared" si="7"/>
        <v>0</v>
      </c>
      <c r="S17" s="234">
        <f t="shared" si="8"/>
        <v>0</v>
      </c>
      <c r="T17" s="106"/>
      <c r="U17" s="107">
        <f t="shared" si="9"/>
        <v>0</v>
      </c>
      <c r="V17" s="106"/>
      <c r="W17" s="229">
        <f t="shared" si="10"/>
        <v>0</v>
      </c>
      <c r="X17" s="223">
        <f t="shared" si="11"/>
        <v>336721.77845618996</v>
      </c>
      <c r="Z17" s="86">
        <f t="shared" si="12"/>
        <v>0</v>
      </c>
      <c r="AA17" s="86">
        <f t="shared" si="13"/>
        <v>205961.46276132995</v>
      </c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7"/>
      <c r="AM17" s="87"/>
      <c r="AN17" s="87"/>
    </row>
    <row r="18" spans="2:40" ht="42" customHeight="1" x14ac:dyDescent="0.3">
      <c r="B18" s="41">
        <v>8</v>
      </c>
      <c r="C18" s="105" t="s">
        <v>15</v>
      </c>
      <c r="D18" s="136">
        <v>477102</v>
      </c>
      <c r="E18" s="137">
        <v>514252.42653162003</v>
      </c>
      <c r="F18" s="44">
        <f t="shared" si="14"/>
        <v>212039.34687999001</v>
      </c>
      <c r="G18" s="45">
        <f t="shared" si="0"/>
        <v>0.41232541829717995</v>
      </c>
      <c r="H18" s="49">
        <v>302213.07965163002</v>
      </c>
      <c r="I18" s="46">
        <f t="shared" si="1"/>
        <v>0.58767458170282005</v>
      </c>
      <c r="J18" s="129"/>
      <c r="K18" s="132">
        <f t="shared" si="2"/>
        <v>0</v>
      </c>
      <c r="L18" s="137">
        <f t="shared" si="3"/>
        <v>0</v>
      </c>
      <c r="M18" s="149">
        <f t="shared" si="4"/>
        <v>0</v>
      </c>
      <c r="N18" s="106"/>
      <c r="O18" s="107">
        <f t="shared" si="5"/>
        <v>0</v>
      </c>
      <c r="P18" s="108"/>
      <c r="Q18" s="109">
        <f t="shared" si="6"/>
        <v>0</v>
      </c>
      <c r="R18" s="228">
        <f t="shared" si="7"/>
        <v>0</v>
      </c>
      <c r="S18" s="234">
        <f t="shared" si="8"/>
        <v>0</v>
      </c>
      <c r="T18" s="106"/>
      <c r="U18" s="107">
        <f t="shared" si="9"/>
        <v>0</v>
      </c>
      <c r="V18" s="106"/>
      <c r="W18" s="229">
        <f t="shared" si="10"/>
        <v>0</v>
      </c>
      <c r="X18" s="223">
        <f t="shared" si="11"/>
        <v>514252.42653162003</v>
      </c>
      <c r="Z18" s="86">
        <f t="shared" si="12"/>
        <v>0</v>
      </c>
      <c r="AA18" s="86">
        <f t="shared" si="13"/>
        <v>302213.07965163002</v>
      </c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7"/>
      <c r="AM18" s="87"/>
      <c r="AN18" s="87"/>
    </row>
    <row r="19" spans="2:40" ht="42" customHeight="1" x14ac:dyDescent="0.3">
      <c r="B19" s="41">
        <v>9</v>
      </c>
      <c r="C19" s="105" t="s">
        <v>16</v>
      </c>
      <c r="D19" s="136">
        <v>115310</v>
      </c>
      <c r="E19" s="137">
        <v>128019.75568185997</v>
      </c>
      <c r="F19" s="44">
        <f t="shared" si="14"/>
        <v>52934.036576040002</v>
      </c>
      <c r="G19" s="45">
        <f t="shared" si="0"/>
        <v>0.41348334320825925</v>
      </c>
      <c r="H19" s="49">
        <v>75085.719105819968</v>
      </c>
      <c r="I19" s="46">
        <f t="shared" si="1"/>
        <v>0.58651665679174081</v>
      </c>
      <c r="J19" s="129"/>
      <c r="K19" s="132">
        <f t="shared" si="2"/>
        <v>0</v>
      </c>
      <c r="L19" s="137">
        <f t="shared" si="3"/>
        <v>0</v>
      </c>
      <c r="M19" s="149">
        <f t="shared" si="4"/>
        <v>0</v>
      </c>
      <c r="N19" s="106"/>
      <c r="O19" s="107">
        <f t="shared" si="5"/>
        <v>0</v>
      </c>
      <c r="P19" s="108"/>
      <c r="Q19" s="109">
        <f t="shared" si="6"/>
        <v>0</v>
      </c>
      <c r="R19" s="228">
        <f t="shared" si="7"/>
        <v>0</v>
      </c>
      <c r="S19" s="234">
        <f t="shared" si="8"/>
        <v>0</v>
      </c>
      <c r="T19" s="106"/>
      <c r="U19" s="107">
        <f t="shared" si="9"/>
        <v>0</v>
      </c>
      <c r="V19" s="106"/>
      <c r="W19" s="229">
        <f t="shared" si="10"/>
        <v>0</v>
      </c>
      <c r="X19" s="223">
        <f t="shared" si="11"/>
        <v>128019.75568185997</v>
      </c>
      <c r="Z19" s="86">
        <f t="shared" si="12"/>
        <v>0</v>
      </c>
      <c r="AA19" s="86">
        <f t="shared" si="13"/>
        <v>75085.719105819968</v>
      </c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7"/>
      <c r="AM19" s="87"/>
      <c r="AN19" s="87"/>
    </row>
    <row r="20" spans="2:40" ht="42" customHeight="1" x14ac:dyDescent="0.3">
      <c r="B20" s="41">
        <v>10</v>
      </c>
      <c r="C20" s="105" t="s">
        <v>17</v>
      </c>
      <c r="D20" s="136">
        <v>310388</v>
      </c>
      <c r="E20" s="137">
        <v>313573.64486343</v>
      </c>
      <c r="F20" s="44">
        <f t="shared" si="14"/>
        <v>153178.50051851</v>
      </c>
      <c r="G20" s="45">
        <f t="shared" si="0"/>
        <v>0.48849290438685777</v>
      </c>
      <c r="H20" s="49">
        <v>160395.14434492</v>
      </c>
      <c r="I20" s="46">
        <f t="shared" si="1"/>
        <v>0.51150709561314223</v>
      </c>
      <c r="J20" s="129"/>
      <c r="K20" s="132">
        <f t="shared" si="2"/>
        <v>0</v>
      </c>
      <c r="L20" s="137">
        <f t="shared" si="3"/>
        <v>0</v>
      </c>
      <c r="M20" s="149">
        <f t="shared" si="4"/>
        <v>0</v>
      </c>
      <c r="N20" s="106"/>
      <c r="O20" s="107">
        <f t="shared" si="5"/>
        <v>0</v>
      </c>
      <c r="P20" s="108"/>
      <c r="Q20" s="109">
        <f t="shared" si="6"/>
        <v>0</v>
      </c>
      <c r="R20" s="228">
        <f t="shared" si="7"/>
        <v>0</v>
      </c>
      <c r="S20" s="234">
        <f t="shared" si="8"/>
        <v>0</v>
      </c>
      <c r="T20" s="106"/>
      <c r="U20" s="107">
        <f t="shared" si="9"/>
        <v>0</v>
      </c>
      <c r="V20" s="106"/>
      <c r="W20" s="229">
        <f t="shared" si="10"/>
        <v>0</v>
      </c>
      <c r="X20" s="223">
        <f t="shared" si="11"/>
        <v>313573.64486343</v>
      </c>
      <c r="Z20" s="86">
        <f t="shared" si="12"/>
        <v>0</v>
      </c>
      <c r="AA20" s="86">
        <f t="shared" si="13"/>
        <v>160395.14434492</v>
      </c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7"/>
      <c r="AM20" s="87"/>
      <c r="AN20" s="87"/>
    </row>
    <row r="21" spans="2:40" ht="42" customHeight="1" x14ac:dyDescent="0.3">
      <c r="B21" s="41">
        <v>11</v>
      </c>
      <c r="C21" s="105" t="s">
        <v>21</v>
      </c>
      <c r="D21" s="136">
        <v>394873</v>
      </c>
      <c r="E21" s="137">
        <v>486074.34270923003</v>
      </c>
      <c r="F21" s="44">
        <f t="shared" si="14"/>
        <v>159687.86322617996</v>
      </c>
      <c r="G21" s="45">
        <f t="shared" si="0"/>
        <v>0.32852559617964722</v>
      </c>
      <c r="H21" s="49">
        <v>326386.47948305006</v>
      </c>
      <c r="I21" s="46">
        <f t="shared" si="1"/>
        <v>0.67147440382035273</v>
      </c>
      <c r="J21" s="129"/>
      <c r="K21" s="132">
        <f t="shared" si="2"/>
        <v>0</v>
      </c>
      <c r="L21" s="137">
        <f t="shared" si="3"/>
        <v>0</v>
      </c>
      <c r="M21" s="149">
        <f t="shared" si="4"/>
        <v>0</v>
      </c>
      <c r="N21" s="106"/>
      <c r="O21" s="107">
        <f t="shared" si="5"/>
        <v>0</v>
      </c>
      <c r="P21" s="108"/>
      <c r="Q21" s="109">
        <f t="shared" si="6"/>
        <v>0</v>
      </c>
      <c r="R21" s="228">
        <f t="shared" si="7"/>
        <v>0</v>
      </c>
      <c r="S21" s="234">
        <f t="shared" si="8"/>
        <v>0</v>
      </c>
      <c r="T21" s="106"/>
      <c r="U21" s="107">
        <f t="shared" si="9"/>
        <v>0</v>
      </c>
      <c r="V21" s="106"/>
      <c r="W21" s="229">
        <f t="shared" si="10"/>
        <v>0</v>
      </c>
      <c r="X21" s="223">
        <f t="shared" si="11"/>
        <v>486074.34270923003</v>
      </c>
      <c r="Z21" s="86">
        <f t="shared" si="12"/>
        <v>0</v>
      </c>
      <c r="AA21" s="86">
        <f t="shared" si="13"/>
        <v>326386.47948305006</v>
      </c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7"/>
      <c r="AM21" s="87"/>
      <c r="AN21" s="87"/>
    </row>
    <row r="22" spans="2:40" ht="42" customHeight="1" x14ac:dyDescent="0.3">
      <c r="B22" s="41">
        <v>12</v>
      </c>
      <c r="C22" s="105" t="s">
        <v>18</v>
      </c>
      <c r="D22" s="136">
        <v>509290</v>
      </c>
      <c r="E22" s="137">
        <v>515423.46828868997</v>
      </c>
      <c r="F22" s="44">
        <f t="shared" si="14"/>
        <v>173244.54337850004</v>
      </c>
      <c r="G22" s="45">
        <f t="shared" si="0"/>
        <v>0.33612079006357026</v>
      </c>
      <c r="H22" s="49">
        <v>342178.92491018993</v>
      </c>
      <c r="I22" s="46">
        <f t="shared" si="1"/>
        <v>0.66387920993642968</v>
      </c>
      <c r="J22" s="129"/>
      <c r="K22" s="132">
        <f t="shared" si="2"/>
        <v>0</v>
      </c>
      <c r="L22" s="137">
        <f t="shared" si="3"/>
        <v>0</v>
      </c>
      <c r="M22" s="149">
        <f t="shared" si="4"/>
        <v>0</v>
      </c>
      <c r="N22" s="106"/>
      <c r="O22" s="107">
        <f t="shared" si="5"/>
        <v>0</v>
      </c>
      <c r="P22" s="108"/>
      <c r="Q22" s="109">
        <f t="shared" si="6"/>
        <v>0</v>
      </c>
      <c r="R22" s="228">
        <f t="shared" si="7"/>
        <v>0</v>
      </c>
      <c r="S22" s="234">
        <f t="shared" si="8"/>
        <v>0</v>
      </c>
      <c r="T22" s="106"/>
      <c r="U22" s="107">
        <f t="shared" si="9"/>
        <v>0</v>
      </c>
      <c r="V22" s="106"/>
      <c r="W22" s="229">
        <f t="shared" si="10"/>
        <v>0</v>
      </c>
      <c r="X22" s="223">
        <f t="shared" si="11"/>
        <v>515423.46828868997</v>
      </c>
      <c r="Z22" s="86">
        <f t="shared" si="12"/>
        <v>0</v>
      </c>
      <c r="AA22" s="86">
        <f t="shared" si="13"/>
        <v>342178.92491018993</v>
      </c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7"/>
      <c r="AM22" s="87"/>
      <c r="AN22" s="87"/>
    </row>
    <row r="23" spans="2:40" ht="42" customHeight="1" x14ac:dyDescent="0.3">
      <c r="B23" s="41">
        <v>13</v>
      </c>
      <c r="C23" s="105" t="s">
        <v>19</v>
      </c>
      <c r="D23" s="136">
        <v>243834</v>
      </c>
      <c r="E23" s="137">
        <v>253720.89212489</v>
      </c>
      <c r="F23" s="44">
        <f t="shared" si="14"/>
        <v>83970.384989009995</v>
      </c>
      <c r="G23" s="45">
        <f t="shared" si="0"/>
        <v>0.3309557375656591</v>
      </c>
      <c r="H23" s="49">
        <v>169750.50713588001</v>
      </c>
      <c r="I23" s="46">
        <f t="shared" si="1"/>
        <v>0.6690442624343409</v>
      </c>
      <c r="J23" s="129"/>
      <c r="K23" s="132">
        <f t="shared" si="2"/>
        <v>0</v>
      </c>
      <c r="L23" s="137">
        <f t="shared" si="3"/>
        <v>0</v>
      </c>
      <c r="M23" s="149">
        <f t="shared" si="4"/>
        <v>0</v>
      </c>
      <c r="N23" s="106"/>
      <c r="O23" s="107">
        <f t="shared" si="5"/>
        <v>0</v>
      </c>
      <c r="P23" s="108"/>
      <c r="Q23" s="109">
        <f t="shared" si="6"/>
        <v>0</v>
      </c>
      <c r="R23" s="228">
        <f t="shared" si="7"/>
        <v>0</v>
      </c>
      <c r="S23" s="234">
        <f t="shared" si="8"/>
        <v>0</v>
      </c>
      <c r="T23" s="106"/>
      <c r="U23" s="107">
        <f t="shared" si="9"/>
        <v>0</v>
      </c>
      <c r="V23" s="106"/>
      <c r="W23" s="229">
        <f t="shared" si="10"/>
        <v>0</v>
      </c>
      <c r="X23" s="223">
        <f t="shared" si="11"/>
        <v>253720.89212489</v>
      </c>
      <c r="Z23" s="86">
        <f t="shared" si="12"/>
        <v>0</v>
      </c>
      <c r="AA23" s="86">
        <f t="shared" si="13"/>
        <v>169750.50713588001</v>
      </c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7"/>
      <c r="AM23" s="87"/>
      <c r="AN23" s="87"/>
    </row>
    <row r="24" spans="2:40" ht="42" customHeight="1" x14ac:dyDescent="0.3">
      <c r="B24" s="52">
        <v>14</v>
      </c>
      <c r="C24" s="110" t="s">
        <v>20</v>
      </c>
      <c r="D24" s="138">
        <v>388244</v>
      </c>
      <c r="E24" s="139">
        <v>603603.28694848018</v>
      </c>
      <c r="F24" s="55">
        <f t="shared" si="14"/>
        <v>140421.53294564004</v>
      </c>
      <c r="G24" s="56">
        <f t="shared" si="0"/>
        <v>0.2326387811033003</v>
      </c>
      <c r="H24" s="60">
        <v>463181.75400284014</v>
      </c>
      <c r="I24" s="57">
        <f t="shared" si="1"/>
        <v>0.76736121889669973</v>
      </c>
      <c r="J24" s="130"/>
      <c r="K24" s="133">
        <f t="shared" si="2"/>
        <v>0</v>
      </c>
      <c r="L24" s="139">
        <f t="shared" si="3"/>
        <v>0</v>
      </c>
      <c r="M24" s="150">
        <f t="shared" si="4"/>
        <v>0</v>
      </c>
      <c r="N24" s="111"/>
      <c r="O24" s="112">
        <f t="shared" si="5"/>
        <v>0</v>
      </c>
      <c r="P24" s="113"/>
      <c r="Q24" s="114">
        <f t="shared" si="6"/>
        <v>0</v>
      </c>
      <c r="R24" s="230">
        <f t="shared" si="7"/>
        <v>0</v>
      </c>
      <c r="S24" s="235">
        <f t="shared" si="8"/>
        <v>0</v>
      </c>
      <c r="T24" s="111"/>
      <c r="U24" s="112">
        <f t="shared" si="9"/>
        <v>0</v>
      </c>
      <c r="V24" s="111"/>
      <c r="W24" s="231">
        <f t="shared" si="10"/>
        <v>0</v>
      </c>
      <c r="X24" s="224">
        <f t="shared" si="11"/>
        <v>603603.28694848018</v>
      </c>
      <c r="Z24" s="86">
        <f t="shared" si="12"/>
        <v>0</v>
      </c>
      <c r="AA24" s="86">
        <f t="shared" si="13"/>
        <v>463181.75400284014</v>
      </c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7"/>
      <c r="AM24" s="87"/>
      <c r="AN24" s="87"/>
    </row>
    <row r="25" spans="2:40" s="28" customFormat="1" ht="53.25" customHeight="1" thickBot="1" x14ac:dyDescent="0.35">
      <c r="B25" s="314" t="s">
        <v>28</v>
      </c>
      <c r="C25" s="315"/>
      <c r="D25" s="140">
        <f>SUM(D11:D24)</f>
        <v>4423205</v>
      </c>
      <c r="E25" s="141">
        <f>SUM(E11:E24)</f>
        <v>4921705.8199290298</v>
      </c>
      <c r="F25" s="141">
        <f>SUM(F11:F24)</f>
        <v>1842921.4212317602</v>
      </c>
      <c r="G25" s="142">
        <f t="shared" si="0"/>
        <v>0.37444769936662625</v>
      </c>
      <c r="H25" s="143">
        <f>SUM(H11:H24)</f>
        <v>3078784.3986972705</v>
      </c>
      <c r="I25" s="144">
        <f t="shared" si="1"/>
        <v>0.62555230063337397</v>
      </c>
      <c r="J25" s="145">
        <f>SUM(J11:J24)</f>
        <v>0</v>
      </c>
      <c r="K25" s="146">
        <f t="shared" si="2"/>
        <v>0</v>
      </c>
      <c r="L25" s="141">
        <f>SUM(L11:L24)</f>
        <v>0</v>
      </c>
      <c r="M25" s="142">
        <f t="shared" si="4"/>
        <v>0</v>
      </c>
      <c r="N25" s="141">
        <f>SUM(N11:N24)</f>
        <v>0</v>
      </c>
      <c r="O25" s="142">
        <f t="shared" si="5"/>
        <v>0</v>
      </c>
      <c r="P25" s="141">
        <f>SUM(P11:P24)</f>
        <v>0</v>
      </c>
      <c r="Q25" s="147">
        <f t="shared" si="6"/>
        <v>0</v>
      </c>
      <c r="R25" s="232">
        <f>SUM(R11:R24)</f>
        <v>0</v>
      </c>
      <c r="S25" s="236">
        <f t="shared" si="8"/>
        <v>0</v>
      </c>
      <c r="T25" s="143">
        <f>SUM(T11:T24)</f>
        <v>0</v>
      </c>
      <c r="U25" s="142">
        <f t="shared" si="9"/>
        <v>0</v>
      </c>
      <c r="V25" s="141">
        <f>SUM(V11:V24)</f>
        <v>0</v>
      </c>
      <c r="W25" s="144">
        <f t="shared" si="10"/>
        <v>0</v>
      </c>
      <c r="X25" s="225">
        <f>SUM(X11:X24)</f>
        <v>4921705.8199290298</v>
      </c>
      <c r="AB25" s="86"/>
      <c r="AC25" s="86"/>
      <c r="AD25" s="86"/>
      <c r="AE25" s="86"/>
      <c r="AF25" s="86"/>
      <c r="AG25" s="86"/>
      <c r="AH25" s="86"/>
      <c r="AI25" s="86"/>
      <c r="AJ25" s="86"/>
      <c r="AK25" s="115"/>
    </row>
    <row r="26" spans="2:40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40" ht="20.25" x14ac:dyDescent="0.3">
      <c r="C27" s="73"/>
      <c r="D27" s="74"/>
      <c r="E27" s="74"/>
      <c r="F27" s="74"/>
      <c r="G27" s="74"/>
      <c r="H27" s="116"/>
      <c r="I27" s="74"/>
      <c r="J27" s="74"/>
      <c r="K27" s="74"/>
      <c r="L27" s="74"/>
      <c r="M27" s="74"/>
      <c r="T27" s="40"/>
      <c r="AK27" s="40"/>
    </row>
    <row r="28" spans="2:40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40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40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40" x14ac:dyDescent="0.25">
      <c r="N31" s="40"/>
    </row>
    <row r="32" spans="2:40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32">
    <mergeCell ref="R7:W7"/>
    <mergeCell ref="R8:R9"/>
    <mergeCell ref="S8:S10"/>
    <mergeCell ref="V1:X1"/>
    <mergeCell ref="B3:X3"/>
    <mergeCell ref="B4:X4"/>
    <mergeCell ref="W5:X6"/>
    <mergeCell ref="B6:E6"/>
    <mergeCell ref="X7:X10"/>
    <mergeCell ref="D8:E9"/>
    <mergeCell ref="M8:M10"/>
    <mergeCell ref="T8:W8"/>
    <mergeCell ref="D7:I7"/>
    <mergeCell ref="T9:U9"/>
    <mergeCell ref="V9:W9"/>
    <mergeCell ref="J7:K7"/>
    <mergeCell ref="D30:M30"/>
    <mergeCell ref="L8:L9"/>
    <mergeCell ref="J8:J10"/>
    <mergeCell ref="K8:K10"/>
    <mergeCell ref="D26:M26"/>
    <mergeCell ref="D28:M28"/>
    <mergeCell ref="B25:C25"/>
    <mergeCell ref="B7:B10"/>
    <mergeCell ref="C7:C10"/>
    <mergeCell ref="F8:I8"/>
    <mergeCell ref="L7:Q7"/>
    <mergeCell ref="N8:Q8"/>
    <mergeCell ref="N9:O9"/>
    <mergeCell ref="P9:Q9"/>
    <mergeCell ref="F9:G9"/>
    <mergeCell ref="H9:I9"/>
  </mergeCells>
  <pageMargins left="0.11811023622047245" right="0.11811023622047245" top="0.55118110236220474" bottom="0.35433070866141736" header="0.31496062992125984" footer="0.31496062992125984"/>
  <pageSetup paperSize="9" scale="29" fitToHeight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H10:L40"/>
  <sheetViews>
    <sheetView topLeftCell="A9" workbookViewId="0">
      <selection activeCell="G9" sqref="G9:L45"/>
    </sheetView>
  </sheetViews>
  <sheetFormatPr defaultRowHeight="15" x14ac:dyDescent="0.25"/>
  <cols>
    <col min="8" max="8" width="10.140625" bestFit="1" customWidth="1"/>
    <col min="9" max="9" width="15.5703125" bestFit="1" customWidth="1"/>
    <col min="10" max="10" width="14.5703125" bestFit="1" customWidth="1"/>
  </cols>
  <sheetData>
    <row r="10" spans="8:12" x14ac:dyDescent="0.25">
      <c r="H10" s="125"/>
      <c r="I10" s="125"/>
      <c r="J10" s="125"/>
      <c r="K10" s="125"/>
      <c r="L10" s="125"/>
    </row>
    <row r="11" spans="8:12" x14ac:dyDescent="0.25">
      <c r="H11" s="125"/>
      <c r="I11" s="124"/>
      <c r="J11" s="124"/>
      <c r="K11" s="124"/>
      <c r="L11" s="124"/>
    </row>
    <row r="12" spans="8:12" x14ac:dyDescent="0.25">
      <c r="H12" s="125"/>
      <c r="I12" s="124"/>
      <c r="J12" s="124"/>
      <c r="K12" s="124"/>
      <c r="L12" s="124"/>
    </row>
    <row r="13" spans="8:12" x14ac:dyDescent="0.25">
      <c r="H13" s="125"/>
      <c r="I13" s="124"/>
      <c r="J13" s="124"/>
      <c r="K13" s="124"/>
      <c r="L13" s="124"/>
    </row>
    <row r="14" spans="8:12" x14ac:dyDescent="0.25">
      <c r="H14" s="125"/>
      <c r="I14" s="124"/>
      <c r="J14" s="124"/>
      <c r="K14" s="124"/>
      <c r="L14" s="124"/>
    </row>
    <row r="24" spans="9:10" x14ac:dyDescent="0.25">
      <c r="I24" s="126"/>
      <c r="J24" s="126"/>
    </row>
    <row r="25" spans="9:10" x14ac:dyDescent="0.25">
      <c r="I25" s="126"/>
      <c r="J25" s="126"/>
    </row>
    <row r="26" spans="9:10" x14ac:dyDescent="0.25">
      <c r="I26" s="126"/>
      <c r="J26" s="126"/>
    </row>
    <row r="27" spans="9:10" x14ac:dyDescent="0.25">
      <c r="I27" s="126"/>
      <c r="J27" s="126"/>
    </row>
    <row r="28" spans="9:10" x14ac:dyDescent="0.25">
      <c r="I28" s="126"/>
      <c r="J28" s="126"/>
    </row>
    <row r="30" spans="9:10" x14ac:dyDescent="0.25">
      <c r="I30" s="126"/>
    </row>
    <row r="31" spans="9:10" x14ac:dyDescent="0.25">
      <c r="I31" s="126"/>
    </row>
    <row r="32" spans="9:10" x14ac:dyDescent="0.25">
      <c r="I32" s="126"/>
    </row>
    <row r="33" spans="9:9" x14ac:dyDescent="0.25">
      <c r="I33" s="126"/>
    </row>
    <row r="35" spans="9:9" x14ac:dyDescent="0.25">
      <c r="I35" s="126"/>
    </row>
    <row r="36" spans="9:9" x14ac:dyDescent="0.25">
      <c r="I36" s="126"/>
    </row>
    <row r="37" spans="9:9" x14ac:dyDescent="0.25">
      <c r="I37" s="126"/>
    </row>
    <row r="38" spans="9:9" x14ac:dyDescent="0.25">
      <c r="I38" s="127"/>
    </row>
    <row r="39" spans="9:9" x14ac:dyDescent="0.25">
      <c r="I39" s="127"/>
    </row>
    <row r="40" spans="9:9" x14ac:dyDescent="0.25">
      <c r="I40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FFFF00"/>
  </sheetPr>
  <dimension ref="A1:IW78"/>
  <sheetViews>
    <sheetView zoomScale="85" zoomScaleNormal="85" workbookViewId="0">
      <selection activeCell="H20" sqref="H20"/>
    </sheetView>
  </sheetViews>
  <sheetFormatPr defaultColWidth="9.140625" defaultRowHeight="14.25" x14ac:dyDescent="0.25"/>
  <cols>
    <col min="1" max="1" width="5.140625" style="164" customWidth="1"/>
    <col min="2" max="2" width="22" style="164" customWidth="1"/>
    <col min="3" max="3" width="10" style="164" customWidth="1"/>
    <col min="4" max="4" width="13.85546875" style="164" bestFit="1" customWidth="1"/>
    <col min="5" max="5" width="14.28515625" style="164" customWidth="1"/>
    <col min="6" max="6" width="9" style="164" customWidth="1"/>
    <col min="7" max="7" width="14.5703125" style="164" customWidth="1"/>
    <col min="8" max="8" width="8.85546875" style="164" customWidth="1"/>
    <col min="9" max="9" width="13.85546875" style="164" customWidth="1"/>
    <col min="10" max="10" width="9.85546875" style="164" customWidth="1"/>
    <col min="11" max="11" width="9.140625" style="164" bestFit="1" customWidth="1"/>
    <col min="12" max="12" width="13.42578125" style="164" customWidth="1"/>
    <col min="13" max="13" width="10" style="164" customWidth="1"/>
    <col min="14" max="14" width="12" style="164" customWidth="1"/>
    <col min="15" max="15" width="11.42578125" style="164" customWidth="1"/>
    <col min="16" max="16" width="10" style="164" customWidth="1"/>
    <col min="17" max="17" width="11.28515625" style="164" customWidth="1"/>
    <col min="18" max="18" width="10" style="164" customWidth="1"/>
    <col min="19" max="16384" width="9.140625" style="164"/>
  </cols>
  <sheetData>
    <row r="1" spans="1:257" ht="36" customHeight="1" x14ac:dyDescent="0.25">
      <c r="A1" s="341" t="s">
        <v>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  <c r="IN1" s="217"/>
      <c r="IO1" s="217"/>
      <c r="IP1" s="217"/>
      <c r="IQ1" s="217"/>
      <c r="IR1" s="217"/>
      <c r="IS1" s="217"/>
      <c r="IT1" s="217"/>
      <c r="IU1" s="217"/>
      <c r="IV1" s="217"/>
      <c r="IW1" s="217"/>
    </row>
    <row r="2" spans="1:257" ht="19.5" x14ac:dyDescent="0.25">
      <c r="A2" s="342" t="s">
        <v>95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  <c r="IN2" s="217"/>
      <c r="IO2" s="217"/>
      <c r="IP2" s="217"/>
      <c r="IQ2" s="217"/>
      <c r="IR2" s="217"/>
      <c r="IS2" s="217"/>
      <c r="IT2" s="217"/>
      <c r="IU2" s="217"/>
      <c r="IV2" s="217"/>
      <c r="IW2" s="217"/>
    </row>
    <row r="3" spans="1:257" ht="15.75" thickBot="1" x14ac:dyDescent="0.3">
      <c r="B3" s="343" t="str">
        <f>+Пенсия.!B6</f>
        <v>2023 йил 1 июнь 09-00 холатига</v>
      </c>
      <c r="C3" s="343"/>
      <c r="D3" s="343"/>
      <c r="Q3" s="344" t="s">
        <v>94</v>
      </c>
      <c r="R3" s="344"/>
    </row>
    <row r="4" spans="1:257" ht="27" customHeight="1" x14ac:dyDescent="0.25">
      <c r="A4" s="345" t="s">
        <v>0</v>
      </c>
      <c r="B4" s="348" t="s">
        <v>93</v>
      </c>
      <c r="C4" s="351" t="s">
        <v>92</v>
      </c>
      <c r="D4" s="352"/>
      <c r="E4" s="348" t="s">
        <v>91</v>
      </c>
      <c r="F4" s="351" t="s">
        <v>90</v>
      </c>
      <c r="G4" s="352"/>
      <c r="H4" s="351" t="s">
        <v>8</v>
      </c>
      <c r="I4" s="356"/>
      <c r="J4" s="352"/>
      <c r="K4" s="351" t="s">
        <v>89</v>
      </c>
      <c r="L4" s="352"/>
      <c r="M4" s="358" t="s">
        <v>88</v>
      </c>
      <c r="N4" s="358"/>
      <c r="O4" s="358"/>
      <c r="P4" s="358"/>
      <c r="Q4" s="358"/>
      <c r="R4" s="359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  <c r="IW4" s="184"/>
    </row>
    <row r="5" spans="1:257" ht="77.25" customHeight="1" x14ac:dyDescent="0.25">
      <c r="A5" s="346"/>
      <c r="B5" s="349"/>
      <c r="C5" s="353"/>
      <c r="D5" s="354"/>
      <c r="E5" s="349"/>
      <c r="F5" s="353"/>
      <c r="G5" s="354"/>
      <c r="H5" s="353"/>
      <c r="I5" s="357"/>
      <c r="J5" s="354"/>
      <c r="K5" s="353"/>
      <c r="L5" s="354"/>
      <c r="M5" s="360" t="s">
        <v>87</v>
      </c>
      <c r="N5" s="360" t="s">
        <v>86</v>
      </c>
      <c r="O5" s="360" t="s">
        <v>85</v>
      </c>
      <c r="P5" s="360" t="s">
        <v>84</v>
      </c>
      <c r="Q5" s="360" t="s">
        <v>83</v>
      </c>
      <c r="R5" s="362" t="s">
        <v>82</v>
      </c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  <c r="IW5" s="184"/>
    </row>
    <row r="6" spans="1:257" ht="28.5" customHeight="1" x14ac:dyDescent="0.25">
      <c r="A6" s="347"/>
      <c r="B6" s="350"/>
      <c r="C6" s="216" t="s">
        <v>57</v>
      </c>
      <c r="D6" s="216" t="s">
        <v>56</v>
      </c>
      <c r="E6" s="355"/>
      <c r="F6" s="216" t="s">
        <v>57</v>
      </c>
      <c r="G6" s="216" t="s">
        <v>56</v>
      </c>
      <c r="H6" s="216" t="s">
        <v>57</v>
      </c>
      <c r="I6" s="216" t="s">
        <v>56</v>
      </c>
      <c r="J6" s="216" t="s">
        <v>2</v>
      </c>
      <c r="K6" s="216" t="s">
        <v>57</v>
      </c>
      <c r="L6" s="216" t="s">
        <v>56</v>
      </c>
      <c r="M6" s="361"/>
      <c r="N6" s="361"/>
      <c r="O6" s="361"/>
      <c r="P6" s="361"/>
      <c r="Q6" s="361"/>
      <c r="R6" s="363"/>
    </row>
    <row r="7" spans="1:257" ht="33" customHeight="1" x14ac:dyDescent="0.25">
      <c r="A7" s="215">
        <v>1</v>
      </c>
      <c r="B7" s="214" t="s">
        <v>36</v>
      </c>
      <c r="C7" s="213">
        <v>3</v>
      </c>
      <c r="D7" s="210">
        <f t="shared" ref="D7:D20" si="0">+C7*18000</f>
        <v>54000</v>
      </c>
      <c r="E7" s="212">
        <f t="shared" ref="E7:E20" si="1">+D7</f>
        <v>54000</v>
      </c>
      <c r="F7" s="211">
        <v>3</v>
      </c>
      <c r="G7" s="210">
        <f t="shared" ref="G7:G20" si="2">+D7</f>
        <v>54000</v>
      </c>
      <c r="H7" s="209">
        <v>3</v>
      </c>
      <c r="I7" s="210">
        <f>+H7*18000</f>
        <v>54000</v>
      </c>
      <c r="J7" s="218">
        <f>+I7/G7</f>
        <v>1</v>
      </c>
      <c r="K7" s="209">
        <f t="shared" ref="K7:K20" si="3">+M7+N7+O7+P7+Q7+R7</f>
        <v>0</v>
      </c>
      <c r="L7" s="210">
        <f>+K7*18000</f>
        <v>0</v>
      </c>
      <c r="M7" s="209"/>
      <c r="N7" s="209"/>
      <c r="O7" s="209"/>
      <c r="P7" s="209"/>
      <c r="Q7" s="209"/>
      <c r="R7" s="208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  <c r="IO7" s="184"/>
      <c r="IP7" s="184"/>
      <c r="IQ7" s="184"/>
      <c r="IR7" s="184"/>
      <c r="IS7" s="184"/>
      <c r="IT7" s="184"/>
      <c r="IU7" s="184"/>
      <c r="IV7" s="184"/>
      <c r="IW7" s="184"/>
    </row>
    <row r="8" spans="1:257" ht="33" customHeight="1" x14ac:dyDescent="0.25">
      <c r="A8" s="207">
        <v>2</v>
      </c>
      <c r="B8" s="206" t="s">
        <v>9</v>
      </c>
      <c r="C8" s="205">
        <v>6</v>
      </c>
      <c r="D8" s="202">
        <f t="shared" si="0"/>
        <v>108000</v>
      </c>
      <c r="E8" s="204">
        <f t="shared" si="1"/>
        <v>108000</v>
      </c>
      <c r="F8" s="203">
        <v>6</v>
      </c>
      <c r="G8" s="202">
        <f t="shared" si="2"/>
        <v>108000</v>
      </c>
      <c r="H8" s="201">
        <v>6</v>
      </c>
      <c r="I8" s="202">
        <f t="shared" ref="I8:I20" si="4">+H8*18000</f>
        <v>108000</v>
      </c>
      <c r="J8" s="219">
        <f t="shared" ref="J8:J21" si="5">+I8/G8</f>
        <v>1</v>
      </c>
      <c r="K8" s="201">
        <f t="shared" si="3"/>
        <v>0</v>
      </c>
      <c r="L8" s="202">
        <f t="shared" ref="L8:L20" si="6">+K8*18000</f>
        <v>0</v>
      </c>
      <c r="M8" s="201"/>
      <c r="N8" s="201"/>
      <c r="O8" s="201"/>
      <c r="P8" s="201"/>
      <c r="Q8" s="201"/>
      <c r="R8" s="200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  <c r="IM8" s="184"/>
      <c r="IN8" s="184"/>
      <c r="IO8" s="184"/>
      <c r="IP8" s="184"/>
      <c r="IQ8" s="184"/>
      <c r="IR8" s="184"/>
      <c r="IS8" s="184"/>
      <c r="IT8" s="184"/>
      <c r="IU8" s="184"/>
      <c r="IV8" s="184"/>
      <c r="IW8" s="184"/>
    </row>
    <row r="9" spans="1:257" ht="33" customHeight="1" x14ac:dyDescent="0.25">
      <c r="A9" s="207">
        <v>3</v>
      </c>
      <c r="B9" s="206" t="s">
        <v>10</v>
      </c>
      <c r="C9" s="205">
        <v>6</v>
      </c>
      <c r="D9" s="202">
        <f t="shared" si="0"/>
        <v>108000</v>
      </c>
      <c r="E9" s="204">
        <f t="shared" si="1"/>
        <v>108000</v>
      </c>
      <c r="F9" s="203">
        <v>6</v>
      </c>
      <c r="G9" s="202">
        <f t="shared" si="2"/>
        <v>108000</v>
      </c>
      <c r="H9" s="201">
        <v>6</v>
      </c>
      <c r="I9" s="202">
        <f t="shared" si="4"/>
        <v>108000</v>
      </c>
      <c r="J9" s="219">
        <f t="shared" si="5"/>
        <v>1</v>
      </c>
      <c r="K9" s="201">
        <f t="shared" si="3"/>
        <v>0</v>
      </c>
      <c r="L9" s="202">
        <f t="shared" si="6"/>
        <v>0</v>
      </c>
      <c r="M9" s="201"/>
      <c r="N9" s="201"/>
      <c r="O9" s="201"/>
      <c r="P9" s="201"/>
      <c r="Q9" s="201"/>
      <c r="R9" s="200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  <c r="IM9" s="184"/>
      <c r="IN9" s="184"/>
      <c r="IO9" s="184"/>
      <c r="IP9" s="184"/>
      <c r="IQ9" s="184"/>
      <c r="IR9" s="184"/>
      <c r="IS9" s="184"/>
      <c r="IT9" s="184"/>
      <c r="IU9" s="184"/>
      <c r="IV9" s="184"/>
      <c r="IW9" s="184"/>
    </row>
    <row r="10" spans="1:257" ht="33" customHeight="1" x14ac:dyDescent="0.25">
      <c r="A10" s="207">
        <v>4</v>
      </c>
      <c r="B10" s="206" t="s">
        <v>11</v>
      </c>
      <c r="C10" s="205">
        <v>6</v>
      </c>
      <c r="D10" s="202">
        <f t="shared" si="0"/>
        <v>108000</v>
      </c>
      <c r="E10" s="204">
        <f t="shared" si="1"/>
        <v>108000</v>
      </c>
      <c r="F10" s="203">
        <v>6</v>
      </c>
      <c r="G10" s="202">
        <f t="shared" si="2"/>
        <v>108000</v>
      </c>
      <c r="H10" s="201">
        <v>6</v>
      </c>
      <c r="I10" s="202">
        <f t="shared" si="4"/>
        <v>108000</v>
      </c>
      <c r="J10" s="219">
        <f t="shared" si="5"/>
        <v>1</v>
      </c>
      <c r="K10" s="201">
        <f t="shared" si="3"/>
        <v>0</v>
      </c>
      <c r="L10" s="202">
        <f t="shared" si="6"/>
        <v>0</v>
      </c>
      <c r="M10" s="201"/>
      <c r="N10" s="201"/>
      <c r="O10" s="201"/>
      <c r="P10" s="201"/>
      <c r="Q10" s="201"/>
      <c r="R10" s="200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  <c r="IW10" s="184"/>
    </row>
    <row r="11" spans="1:257" ht="33" customHeight="1" x14ac:dyDescent="0.25">
      <c r="A11" s="207">
        <v>5</v>
      </c>
      <c r="B11" s="206" t="s">
        <v>12</v>
      </c>
      <c r="C11" s="205">
        <v>10</v>
      </c>
      <c r="D11" s="202">
        <f t="shared" si="0"/>
        <v>180000</v>
      </c>
      <c r="E11" s="204">
        <f t="shared" si="1"/>
        <v>180000</v>
      </c>
      <c r="F11" s="203">
        <v>10</v>
      </c>
      <c r="G11" s="202">
        <f t="shared" si="2"/>
        <v>180000</v>
      </c>
      <c r="H11" s="201">
        <v>10</v>
      </c>
      <c r="I11" s="202">
        <f t="shared" si="4"/>
        <v>180000</v>
      </c>
      <c r="J11" s="219">
        <f t="shared" si="5"/>
        <v>1</v>
      </c>
      <c r="K11" s="201">
        <f t="shared" si="3"/>
        <v>0</v>
      </c>
      <c r="L11" s="202">
        <f t="shared" si="6"/>
        <v>0</v>
      </c>
      <c r="M11" s="201"/>
      <c r="N11" s="201"/>
      <c r="O11" s="201"/>
      <c r="P11" s="201"/>
      <c r="Q11" s="201"/>
      <c r="R11" s="200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spans="1:257" ht="33" customHeight="1" x14ac:dyDescent="0.25">
      <c r="A12" s="207">
        <v>6</v>
      </c>
      <c r="B12" s="206" t="s">
        <v>13</v>
      </c>
      <c r="C12" s="205">
        <v>9</v>
      </c>
      <c r="D12" s="202">
        <f t="shared" si="0"/>
        <v>162000</v>
      </c>
      <c r="E12" s="204">
        <f t="shared" si="1"/>
        <v>162000</v>
      </c>
      <c r="F12" s="203">
        <v>9</v>
      </c>
      <c r="G12" s="202">
        <f t="shared" si="2"/>
        <v>162000</v>
      </c>
      <c r="H12" s="201">
        <v>9</v>
      </c>
      <c r="I12" s="202">
        <f t="shared" si="4"/>
        <v>162000</v>
      </c>
      <c r="J12" s="219">
        <f t="shared" si="5"/>
        <v>1</v>
      </c>
      <c r="K12" s="201">
        <f t="shared" si="3"/>
        <v>0</v>
      </c>
      <c r="L12" s="202">
        <f t="shared" si="6"/>
        <v>0</v>
      </c>
      <c r="M12" s="201"/>
      <c r="N12" s="201"/>
      <c r="O12" s="201"/>
      <c r="P12" s="201"/>
      <c r="Q12" s="201"/>
      <c r="R12" s="200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4"/>
      <c r="GW12" s="184"/>
      <c r="GX12" s="184"/>
      <c r="GY12" s="184"/>
      <c r="GZ12" s="184"/>
      <c r="HA12" s="184"/>
      <c r="HB12" s="184"/>
      <c r="HC12" s="184"/>
      <c r="HD12" s="184"/>
      <c r="HE12" s="184"/>
      <c r="HF12" s="184"/>
      <c r="HG12" s="184"/>
      <c r="HH12" s="184"/>
      <c r="HI12" s="184"/>
      <c r="HJ12" s="184"/>
      <c r="HK12" s="184"/>
      <c r="HL12" s="184"/>
      <c r="HM12" s="184"/>
      <c r="HN12" s="184"/>
      <c r="HO12" s="184"/>
      <c r="HP12" s="184"/>
      <c r="HQ12" s="184"/>
      <c r="HR12" s="184"/>
      <c r="HS12" s="184"/>
      <c r="HT12" s="184"/>
      <c r="HU12" s="184"/>
      <c r="HV12" s="184"/>
      <c r="HW12" s="184"/>
      <c r="HX12" s="184"/>
      <c r="HY12" s="184"/>
      <c r="HZ12" s="184"/>
      <c r="IA12" s="184"/>
      <c r="IB12" s="184"/>
      <c r="IC12" s="184"/>
      <c r="ID12" s="184"/>
      <c r="IE12" s="184"/>
      <c r="IF12" s="184"/>
      <c r="IG12" s="184"/>
      <c r="IH12" s="184"/>
      <c r="II12" s="184"/>
      <c r="IJ12" s="184"/>
      <c r="IK12" s="184"/>
      <c r="IL12" s="184"/>
      <c r="IM12" s="184"/>
      <c r="IN12" s="184"/>
      <c r="IO12" s="184"/>
      <c r="IP12" s="184"/>
      <c r="IQ12" s="184"/>
      <c r="IR12" s="184"/>
      <c r="IS12" s="184"/>
      <c r="IT12" s="184"/>
      <c r="IU12" s="184"/>
      <c r="IV12" s="184"/>
      <c r="IW12" s="184"/>
    </row>
    <row r="13" spans="1:257" ht="33" customHeight="1" x14ac:dyDescent="0.25">
      <c r="A13" s="207">
        <v>7</v>
      </c>
      <c r="B13" s="206" t="s">
        <v>14</v>
      </c>
      <c r="C13" s="205">
        <v>7</v>
      </c>
      <c r="D13" s="202">
        <f t="shared" si="0"/>
        <v>126000</v>
      </c>
      <c r="E13" s="204">
        <f t="shared" si="1"/>
        <v>126000</v>
      </c>
      <c r="F13" s="203">
        <v>7</v>
      </c>
      <c r="G13" s="202">
        <f t="shared" si="2"/>
        <v>126000</v>
      </c>
      <c r="H13" s="201">
        <v>7</v>
      </c>
      <c r="I13" s="202">
        <f t="shared" si="4"/>
        <v>126000</v>
      </c>
      <c r="J13" s="219">
        <f t="shared" si="5"/>
        <v>1</v>
      </c>
      <c r="K13" s="201">
        <f t="shared" si="3"/>
        <v>0</v>
      </c>
      <c r="L13" s="202">
        <f t="shared" si="6"/>
        <v>0</v>
      </c>
      <c r="M13" s="201"/>
      <c r="N13" s="201"/>
      <c r="O13" s="201"/>
      <c r="P13" s="201"/>
      <c r="Q13" s="201"/>
      <c r="R13" s="200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4"/>
      <c r="IF13" s="184"/>
      <c r="IG13" s="184"/>
      <c r="IH13" s="184"/>
      <c r="II13" s="184"/>
      <c r="IJ13" s="184"/>
      <c r="IK13" s="184"/>
      <c r="IL13" s="184"/>
      <c r="IM13" s="184"/>
      <c r="IN13" s="184"/>
      <c r="IO13" s="184"/>
      <c r="IP13" s="184"/>
      <c r="IQ13" s="184"/>
      <c r="IR13" s="184"/>
      <c r="IS13" s="184"/>
      <c r="IT13" s="184"/>
      <c r="IU13" s="184"/>
      <c r="IV13" s="184"/>
      <c r="IW13" s="184"/>
    </row>
    <row r="14" spans="1:257" ht="33" customHeight="1" x14ac:dyDescent="0.25">
      <c r="A14" s="207">
        <v>8</v>
      </c>
      <c r="B14" s="206" t="s">
        <v>15</v>
      </c>
      <c r="C14" s="205">
        <v>9</v>
      </c>
      <c r="D14" s="202">
        <f t="shared" si="0"/>
        <v>162000</v>
      </c>
      <c r="E14" s="204">
        <f t="shared" si="1"/>
        <v>162000</v>
      </c>
      <c r="F14" s="203">
        <v>9</v>
      </c>
      <c r="G14" s="202">
        <f t="shared" si="2"/>
        <v>162000</v>
      </c>
      <c r="H14" s="201">
        <v>9</v>
      </c>
      <c r="I14" s="202">
        <f t="shared" si="4"/>
        <v>162000</v>
      </c>
      <c r="J14" s="219">
        <f t="shared" si="5"/>
        <v>1</v>
      </c>
      <c r="K14" s="201">
        <f t="shared" si="3"/>
        <v>0</v>
      </c>
      <c r="L14" s="202">
        <f t="shared" si="6"/>
        <v>0</v>
      </c>
      <c r="M14" s="201"/>
      <c r="N14" s="201"/>
      <c r="O14" s="201"/>
      <c r="P14" s="201"/>
      <c r="Q14" s="201"/>
      <c r="R14" s="200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  <c r="IM14" s="184"/>
      <c r="IN14" s="184"/>
      <c r="IO14" s="184"/>
      <c r="IP14" s="184"/>
      <c r="IQ14" s="184"/>
      <c r="IR14" s="184"/>
      <c r="IS14" s="184"/>
      <c r="IT14" s="184"/>
      <c r="IU14" s="184"/>
      <c r="IV14" s="184"/>
      <c r="IW14" s="184"/>
    </row>
    <row r="15" spans="1:257" ht="33" customHeight="1" x14ac:dyDescent="0.25">
      <c r="A15" s="207">
        <v>9</v>
      </c>
      <c r="B15" s="206" t="s">
        <v>16</v>
      </c>
      <c r="C15" s="205">
        <v>3</v>
      </c>
      <c r="D15" s="202">
        <f t="shared" si="0"/>
        <v>54000</v>
      </c>
      <c r="E15" s="204">
        <f t="shared" si="1"/>
        <v>54000</v>
      </c>
      <c r="F15" s="203">
        <v>3</v>
      </c>
      <c r="G15" s="202">
        <f t="shared" si="2"/>
        <v>54000</v>
      </c>
      <c r="H15" s="201">
        <v>3</v>
      </c>
      <c r="I15" s="202">
        <f t="shared" si="4"/>
        <v>54000</v>
      </c>
      <c r="J15" s="219">
        <f t="shared" si="5"/>
        <v>1</v>
      </c>
      <c r="K15" s="201">
        <f t="shared" si="3"/>
        <v>0</v>
      </c>
      <c r="L15" s="202">
        <f t="shared" si="6"/>
        <v>0</v>
      </c>
      <c r="M15" s="201"/>
      <c r="N15" s="201"/>
      <c r="O15" s="201"/>
      <c r="P15" s="201"/>
      <c r="Q15" s="201"/>
      <c r="R15" s="200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  <c r="FV15" s="184"/>
      <c r="FW15" s="184"/>
      <c r="FX15" s="184"/>
      <c r="FY15" s="184"/>
      <c r="FZ15" s="184"/>
      <c r="GA15" s="184"/>
      <c r="GB15" s="184"/>
      <c r="GC15" s="184"/>
      <c r="GD15" s="184"/>
      <c r="GE15" s="184"/>
      <c r="GF15" s="184"/>
      <c r="GG15" s="184"/>
      <c r="GH15" s="184"/>
      <c r="GI15" s="184"/>
      <c r="GJ15" s="184"/>
      <c r="GK15" s="184"/>
      <c r="GL15" s="184"/>
      <c r="GM15" s="184"/>
      <c r="GN15" s="184"/>
      <c r="GO15" s="184"/>
      <c r="GP15" s="184"/>
      <c r="GQ15" s="184"/>
      <c r="GR15" s="184"/>
      <c r="GS15" s="184"/>
      <c r="GT15" s="184"/>
      <c r="GU15" s="184"/>
      <c r="GV15" s="184"/>
      <c r="GW15" s="184"/>
      <c r="GX15" s="184"/>
      <c r="GY15" s="184"/>
      <c r="GZ15" s="184"/>
      <c r="HA15" s="184"/>
      <c r="HB15" s="184"/>
      <c r="HC15" s="184"/>
      <c r="HD15" s="184"/>
      <c r="HE15" s="184"/>
      <c r="HF15" s="184"/>
      <c r="HG15" s="184"/>
      <c r="HH15" s="184"/>
      <c r="HI15" s="184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4"/>
      <c r="IF15" s="184"/>
      <c r="IG15" s="184"/>
      <c r="IH15" s="184"/>
      <c r="II15" s="184"/>
      <c r="IJ15" s="184"/>
      <c r="IK15" s="184"/>
      <c r="IL15" s="184"/>
      <c r="IM15" s="184"/>
      <c r="IN15" s="184"/>
      <c r="IO15" s="184"/>
      <c r="IP15" s="184"/>
      <c r="IQ15" s="184"/>
      <c r="IR15" s="184"/>
      <c r="IS15" s="184"/>
      <c r="IT15" s="184"/>
      <c r="IU15" s="184"/>
      <c r="IV15" s="184"/>
      <c r="IW15" s="184"/>
    </row>
    <row r="16" spans="1:257" ht="33" customHeight="1" x14ac:dyDescent="0.25">
      <c r="A16" s="207">
        <v>10</v>
      </c>
      <c r="B16" s="206" t="s">
        <v>17</v>
      </c>
      <c r="C16" s="205">
        <v>8</v>
      </c>
      <c r="D16" s="202">
        <f t="shared" si="0"/>
        <v>144000</v>
      </c>
      <c r="E16" s="204">
        <f t="shared" si="1"/>
        <v>144000</v>
      </c>
      <c r="F16" s="203">
        <v>8</v>
      </c>
      <c r="G16" s="202">
        <f t="shared" si="2"/>
        <v>144000</v>
      </c>
      <c r="H16" s="201">
        <v>8</v>
      </c>
      <c r="I16" s="202">
        <f t="shared" si="4"/>
        <v>144000</v>
      </c>
      <c r="J16" s="219">
        <f t="shared" si="5"/>
        <v>1</v>
      </c>
      <c r="K16" s="201">
        <f t="shared" si="3"/>
        <v>0</v>
      </c>
      <c r="L16" s="202">
        <f t="shared" si="6"/>
        <v>0</v>
      </c>
      <c r="M16" s="201"/>
      <c r="N16" s="201"/>
      <c r="O16" s="201"/>
      <c r="P16" s="201"/>
      <c r="Q16" s="201"/>
      <c r="R16" s="200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4"/>
      <c r="IF16" s="184"/>
      <c r="IG16" s="184"/>
      <c r="IH16" s="184"/>
      <c r="II16" s="184"/>
      <c r="IJ16" s="184"/>
      <c r="IK16" s="184"/>
      <c r="IL16" s="184"/>
      <c r="IM16" s="184"/>
      <c r="IN16" s="184"/>
      <c r="IO16" s="184"/>
      <c r="IP16" s="184"/>
      <c r="IQ16" s="184"/>
      <c r="IR16" s="184"/>
      <c r="IS16" s="184"/>
      <c r="IT16" s="184"/>
      <c r="IU16" s="184"/>
      <c r="IV16" s="184"/>
      <c r="IW16" s="184"/>
    </row>
    <row r="17" spans="1:257" ht="33" customHeight="1" x14ac:dyDescent="0.25">
      <c r="A17" s="207">
        <v>11</v>
      </c>
      <c r="B17" s="206" t="s">
        <v>21</v>
      </c>
      <c r="C17" s="205">
        <v>26</v>
      </c>
      <c r="D17" s="202">
        <f t="shared" si="0"/>
        <v>468000</v>
      </c>
      <c r="E17" s="204">
        <f t="shared" si="1"/>
        <v>468000</v>
      </c>
      <c r="F17" s="203">
        <v>26</v>
      </c>
      <c r="G17" s="202">
        <f t="shared" si="2"/>
        <v>468000</v>
      </c>
      <c r="H17" s="201">
        <v>26</v>
      </c>
      <c r="I17" s="202">
        <f t="shared" si="4"/>
        <v>468000</v>
      </c>
      <c r="J17" s="219">
        <f t="shared" si="5"/>
        <v>1</v>
      </c>
      <c r="K17" s="201">
        <f t="shared" si="3"/>
        <v>0</v>
      </c>
      <c r="L17" s="202">
        <f t="shared" si="6"/>
        <v>0</v>
      </c>
      <c r="M17" s="201"/>
      <c r="N17" s="201"/>
      <c r="O17" s="201"/>
      <c r="P17" s="201"/>
      <c r="Q17" s="201"/>
      <c r="R17" s="200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  <c r="IW17" s="184"/>
    </row>
    <row r="18" spans="1:257" ht="33" customHeight="1" x14ac:dyDescent="0.25">
      <c r="A18" s="207">
        <v>12</v>
      </c>
      <c r="B18" s="206" t="s">
        <v>18</v>
      </c>
      <c r="C18" s="205">
        <v>17</v>
      </c>
      <c r="D18" s="202">
        <f t="shared" si="0"/>
        <v>306000</v>
      </c>
      <c r="E18" s="204">
        <f t="shared" si="1"/>
        <v>306000</v>
      </c>
      <c r="F18" s="203">
        <v>17</v>
      </c>
      <c r="G18" s="202">
        <f t="shared" si="2"/>
        <v>306000</v>
      </c>
      <c r="H18" s="201">
        <v>17</v>
      </c>
      <c r="I18" s="202">
        <f t="shared" si="4"/>
        <v>306000</v>
      </c>
      <c r="J18" s="219">
        <f t="shared" si="5"/>
        <v>1</v>
      </c>
      <c r="K18" s="201">
        <f t="shared" si="3"/>
        <v>0</v>
      </c>
      <c r="L18" s="202">
        <f t="shared" si="6"/>
        <v>0</v>
      </c>
      <c r="M18" s="201"/>
      <c r="N18" s="201"/>
      <c r="O18" s="201"/>
      <c r="P18" s="201"/>
      <c r="Q18" s="201"/>
      <c r="R18" s="200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4"/>
      <c r="FG18" s="184"/>
      <c r="FH18" s="184"/>
      <c r="FI18" s="184"/>
      <c r="FJ18" s="184"/>
      <c r="FK18" s="184"/>
      <c r="FL18" s="184"/>
      <c r="FM18" s="184"/>
      <c r="FN18" s="184"/>
      <c r="FO18" s="184"/>
      <c r="FP18" s="184"/>
      <c r="FQ18" s="184"/>
      <c r="FR18" s="184"/>
      <c r="FS18" s="184"/>
      <c r="FT18" s="184"/>
      <c r="FU18" s="184"/>
      <c r="FV18" s="184"/>
      <c r="FW18" s="184"/>
      <c r="FX18" s="184"/>
      <c r="FY18" s="184"/>
      <c r="FZ18" s="184"/>
      <c r="GA18" s="184"/>
      <c r="GB18" s="184"/>
      <c r="GC18" s="184"/>
      <c r="GD18" s="184"/>
      <c r="GE18" s="184"/>
      <c r="GF18" s="184"/>
      <c r="GG18" s="184"/>
      <c r="GH18" s="184"/>
      <c r="GI18" s="184"/>
      <c r="GJ18" s="184"/>
      <c r="GK18" s="184"/>
      <c r="GL18" s="184"/>
      <c r="GM18" s="184"/>
      <c r="GN18" s="184"/>
      <c r="GO18" s="184"/>
      <c r="GP18" s="184"/>
      <c r="GQ18" s="184"/>
      <c r="GR18" s="184"/>
      <c r="GS18" s="184"/>
      <c r="GT18" s="184"/>
      <c r="GU18" s="184"/>
      <c r="GV18" s="184"/>
      <c r="GW18" s="184"/>
      <c r="GX18" s="184"/>
      <c r="GY18" s="184"/>
      <c r="GZ18" s="184"/>
      <c r="HA18" s="184"/>
      <c r="HB18" s="184"/>
      <c r="HC18" s="184"/>
      <c r="HD18" s="184"/>
      <c r="HE18" s="184"/>
      <c r="HF18" s="184"/>
      <c r="HG18" s="184"/>
      <c r="HH18" s="184"/>
      <c r="HI18" s="184"/>
      <c r="HJ18" s="184"/>
      <c r="HK18" s="184"/>
      <c r="HL18" s="184"/>
      <c r="HM18" s="184"/>
      <c r="HN18" s="184"/>
      <c r="HO18" s="184"/>
      <c r="HP18" s="184"/>
      <c r="HQ18" s="184"/>
      <c r="HR18" s="184"/>
      <c r="HS18" s="184"/>
      <c r="HT18" s="184"/>
      <c r="HU18" s="184"/>
      <c r="HV18" s="184"/>
      <c r="HW18" s="184"/>
      <c r="HX18" s="184"/>
      <c r="HY18" s="184"/>
      <c r="HZ18" s="184"/>
      <c r="IA18" s="184"/>
      <c r="IB18" s="184"/>
      <c r="IC18" s="184"/>
      <c r="ID18" s="184"/>
      <c r="IE18" s="184"/>
      <c r="IF18" s="184"/>
      <c r="IG18" s="184"/>
      <c r="IH18" s="184"/>
      <c r="II18" s="184"/>
      <c r="IJ18" s="184"/>
      <c r="IK18" s="184"/>
      <c r="IL18" s="184"/>
      <c r="IM18" s="184"/>
      <c r="IN18" s="184"/>
      <c r="IO18" s="184"/>
      <c r="IP18" s="184"/>
      <c r="IQ18" s="184"/>
      <c r="IR18" s="184"/>
      <c r="IS18" s="184"/>
      <c r="IT18" s="184"/>
      <c r="IU18" s="184"/>
      <c r="IV18" s="184"/>
      <c r="IW18" s="184"/>
    </row>
    <row r="19" spans="1:257" ht="33" customHeight="1" x14ac:dyDescent="0.25">
      <c r="A19" s="207">
        <v>13</v>
      </c>
      <c r="B19" s="206" t="s">
        <v>19</v>
      </c>
      <c r="C19" s="205">
        <v>5</v>
      </c>
      <c r="D19" s="202">
        <f t="shared" si="0"/>
        <v>90000</v>
      </c>
      <c r="E19" s="204">
        <f t="shared" si="1"/>
        <v>90000</v>
      </c>
      <c r="F19" s="203">
        <v>5</v>
      </c>
      <c r="G19" s="202">
        <f t="shared" si="2"/>
        <v>90000</v>
      </c>
      <c r="H19" s="201">
        <v>5</v>
      </c>
      <c r="I19" s="202">
        <f t="shared" si="4"/>
        <v>90000</v>
      </c>
      <c r="J19" s="219">
        <f t="shared" si="5"/>
        <v>1</v>
      </c>
      <c r="K19" s="201">
        <f t="shared" si="3"/>
        <v>0</v>
      </c>
      <c r="L19" s="202">
        <f t="shared" si="6"/>
        <v>0</v>
      </c>
      <c r="M19" s="201"/>
      <c r="N19" s="201"/>
      <c r="O19" s="201"/>
      <c r="P19" s="201"/>
      <c r="Q19" s="201"/>
      <c r="R19" s="200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spans="1:257" ht="33" customHeight="1" x14ac:dyDescent="0.25">
      <c r="A20" s="199">
        <v>14</v>
      </c>
      <c r="B20" s="198" t="s">
        <v>20</v>
      </c>
      <c r="C20" s="197">
        <v>51</v>
      </c>
      <c r="D20" s="194">
        <f t="shared" si="0"/>
        <v>918000</v>
      </c>
      <c r="E20" s="196">
        <f t="shared" si="1"/>
        <v>918000</v>
      </c>
      <c r="F20" s="195">
        <v>51</v>
      </c>
      <c r="G20" s="194">
        <f t="shared" si="2"/>
        <v>918000</v>
      </c>
      <c r="H20" s="193">
        <v>51</v>
      </c>
      <c r="I20" s="194">
        <f t="shared" si="4"/>
        <v>918000</v>
      </c>
      <c r="J20" s="220">
        <f t="shared" si="5"/>
        <v>1</v>
      </c>
      <c r="K20" s="193">
        <f t="shared" si="3"/>
        <v>0</v>
      </c>
      <c r="L20" s="194">
        <f t="shared" si="6"/>
        <v>0</v>
      </c>
      <c r="M20" s="193"/>
      <c r="N20" s="193"/>
      <c r="O20" s="193"/>
      <c r="P20" s="193"/>
      <c r="Q20" s="193"/>
      <c r="R20" s="192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4"/>
      <c r="GK20" s="184"/>
      <c r="GL20" s="184"/>
      <c r="GM20" s="184"/>
      <c r="GN20" s="184"/>
      <c r="GO20" s="184"/>
      <c r="GP20" s="184"/>
      <c r="GQ20" s="184"/>
      <c r="GR20" s="184"/>
      <c r="GS20" s="184"/>
      <c r="GT20" s="184"/>
      <c r="GU20" s="184"/>
      <c r="GV20" s="184"/>
      <c r="GW20" s="184"/>
      <c r="GX20" s="184"/>
      <c r="GY20" s="184"/>
      <c r="GZ20" s="184"/>
      <c r="HA20" s="184"/>
      <c r="HB20" s="184"/>
      <c r="HC20" s="184"/>
      <c r="HD20" s="184"/>
      <c r="HE20" s="184"/>
      <c r="HF20" s="184"/>
      <c r="HG20" s="184"/>
      <c r="HH20" s="184"/>
      <c r="HI20" s="184"/>
      <c r="HJ20" s="184"/>
      <c r="HK20" s="184"/>
      <c r="HL20" s="184"/>
      <c r="HM20" s="184"/>
      <c r="HN20" s="184"/>
      <c r="HO20" s="184"/>
      <c r="HP20" s="184"/>
      <c r="HQ20" s="184"/>
      <c r="HR20" s="184"/>
      <c r="HS20" s="184"/>
      <c r="HT20" s="184"/>
      <c r="HU20" s="184"/>
      <c r="HV20" s="184"/>
      <c r="HW20" s="184"/>
      <c r="HX20" s="184"/>
      <c r="HY20" s="184"/>
      <c r="HZ20" s="184"/>
      <c r="IA20" s="184"/>
      <c r="IB20" s="184"/>
      <c r="IC20" s="184"/>
      <c r="ID20" s="184"/>
      <c r="IE20" s="184"/>
      <c r="IF20" s="184"/>
      <c r="IG20" s="184"/>
      <c r="IH20" s="184"/>
      <c r="II20" s="184"/>
      <c r="IJ20" s="184"/>
      <c r="IK20" s="184"/>
      <c r="IL20" s="184"/>
      <c r="IM20" s="184"/>
      <c r="IN20" s="184"/>
      <c r="IO20" s="184"/>
      <c r="IP20" s="184"/>
      <c r="IQ20" s="184"/>
      <c r="IR20" s="184"/>
      <c r="IS20" s="184"/>
      <c r="IT20" s="184"/>
      <c r="IU20" s="184"/>
      <c r="IV20" s="184"/>
      <c r="IW20" s="184"/>
    </row>
    <row r="21" spans="1:257" ht="33" customHeight="1" thickBot="1" x14ac:dyDescent="0.3">
      <c r="A21" s="370" t="s">
        <v>28</v>
      </c>
      <c r="B21" s="371"/>
      <c r="C21" s="191">
        <f t="shared" ref="C21:R21" si="7">SUM(C7:C20)</f>
        <v>166</v>
      </c>
      <c r="D21" s="190">
        <f t="shared" si="7"/>
        <v>2988000</v>
      </c>
      <c r="E21" s="190">
        <f t="shared" si="7"/>
        <v>2988000</v>
      </c>
      <c r="F21" s="191">
        <f t="shared" si="7"/>
        <v>166</v>
      </c>
      <c r="G21" s="190">
        <f t="shared" si="7"/>
        <v>2988000</v>
      </c>
      <c r="H21" s="191">
        <f t="shared" si="7"/>
        <v>166</v>
      </c>
      <c r="I21" s="190">
        <f t="shared" si="7"/>
        <v>2988000</v>
      </c>
      <c r="J21" s="221">
        <f t="shared" si="5"/>
        <v>1</v>
      </c>
      <c r="K21" s="191">
        <f t="shared" si="7"/>
        <v>0</v>
      </c>
      <c r="L21" s="190">
        <f t="shared" si="7"/>
        <v>0</v>
      </c>
      <c r="M21" s="190">
        <f t="shared" si="7"/>
        <v>0</v>
      </c>
      <c r="N21" s="190">
        <f t="shared" si="7"/>
        <v>0</v>
      </c>
      <c r="O21" s="190">
        <f t="shared" si="7"/>
        <v>0</v>
      </c>
      <c r="P21" s="190">
        <f t="shared" si="7"/>
        <v>0</v>
      </c>
      <c r="Q21" s="190">
        <f t="shared" si="7"/>
        <v>0</v>
      </c>
      <c r="R21" s="189">
        <f t="shared" si="7"/>
        <v>0</v>
      </c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86"/>
      <c r="GP21" s="186"/>
      <c r="GQ21" s="186"/>
      <c r="GR21" s="186"/>
      <c r="GS21" s="186"/>
      <c r="GT21" s="186"/>
      <c r="GU21" s="186"/>
      <c r="GV21" s="186"/>
      <c r="GW21" s="186"/>
      <c r="GX21" s="186"/>
      <c r="GY21" s="186"/>
      <c r="GZ21" s="186"/>
      <c r="HA21" s="186"/>
      <c r="HB21" s="186"/>
      <c r="HC21" s="186"/>
      <c r="HD21" s="186"/>
      <c r="HE21" s="186"/>
      <c r="HF21" s="186"/>
      <c r="HG21" s="186"/>
      <c r="HH21" s="186"/>
      <c r="HI21" s="186"/>
      <c r="HJ21" s="186"/>
      <c r="HK21" s="186"/>
      <c r="HL21" s="186"/>
      <c r="HM21" s="186"/>
      <c r="HN21" s="186"/>
      <c r="HO21" s="186"/>
      <c r="HP21" s="186"/>
      <c r="HQ21" s="186"/>
      <c r="HR21" s="186"/>
      <c r="HS21" s="186"/>
      <c r="HT21" s="186"/>
      <c r="HU21" s="186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  <c r="IN21" s="186"/>
      <c r="IO21" s="186"/>
      <c r="IP21" s="186"/>
      <c r="IQ21" s="186"/>
      <c r="IR21" s="186"/>
      <c r="IS21" s="186"/>
      <c r="IT21" s="186"/>
      <c r="IU21" s="186"/>
      <c r="IV21" s="186"/>
      <c r="IW21" s="186"/>
    </row>
    <row r="22" spans="1:257" ht="15.75" x14ac:dyDescent="0.25">
      <c r="A22" s="186"/>
      <c r="B22" s="186"/>
      <c r="C22" s="187"/>
      <c r="D22" s="188"/>
      <c r="E22" s="188"/>
      <c r="F22" s="187"/>
      <c r="G22" s="188"/>
      <c r="H22" s="187"/>
      <c r="I22" s="188"/>
      <c r="J22" s="188"/>
      <c r="K22" s="187"/>
      <c r="L22" s="188"/>
      <c r="M22" s="187"/>
      <c r="N22" s="187"/>
      <c r="O22" s="187"/>
      <c r="P22" s="187"/>
      <c r="Q22" s="187"/>
      <c r="R22" s="187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  <c r="IV22" s="186"/>
      <c r="IW22" s="186"/>
    </row>
    <row r="23" spans="1:257" ht="15" x14ac:dyDescent="0.25">
      <c r="A23" s="184"/>
      <c r="B23" s="372"/>
      <c r="C23" s="372"/>
      <c r="D23" s="372"/>
      <c r="E23" s="372"/>
      <c r="F23" s="372"/>
      <c r="G23" s="372"/>
      <c r="H23" s="372"/>
      <c r="I23" s="372"/>
      <c r="J23" s="185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4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4"/>
      <c r="EF23" s="184"/>
      <c r="EG23" s="184"/>
      <c r="EH23" s="184"/>
      <c r="EI23" s="184"/>
      <c r="EJ23" s="184"/>
      <c r="EK23" s="184"/>
      <c r="EL23" s="184"/>
      <c r="EM23" s="184"/>
      <c r="EN23" s="184"/>
      <c r="EO23" s="184"/>
      <c r="EP23" s="184"/>
      <c r="EQ23" s="184"/>
      <c r="ER23" s="184"/>
      <c r="ES23" s="184"/>
      <c r="ET23" s="184"/>
      <c r="EU23" s="184"/>
      <c r="EV23" s="184"/>
      <c r="EW23" s="184"/>
      <c r="EX23" s="184"/>
      <c r="EY23" s="184"/>
      <c r="EZ23" s="184"/>
      <c r="FA23" s="184"/>
      <c r="FB23" s="184"/>
      <c r="FC23" s="184"/>
      <c r="FD23" s="184"/>
      <c r="FE23" s="184"/>
      <c r="FF23" s="184"/>
      <c r="FG23" s="184"/>
      <c r="FH23" s="184"/>
      <c r="FI23" s="184"/>
      <c r="FJ23" s="184"/>
      <c r="FK23" s="184"/>
      <c r="FL23" s="184"/>
      <c r="FM23" s="184"/>
      <c r="FN23" s="184"/>
      <c r="FO23" s="184"/>
      <c r="FP23" s="184"/>
      <c r="FQ23" s="184"/>
      <c r="FR23" s="184"/>
      <c r="FS23" s="184"/>
      <c r="FT23" s="184"/>
      <c r="FU23" s="184"/>
      <c r="FV23" s="184"/>
      <c r="FW23" s="184"/>
      <c r="FX23" s="184"/>
      <c r="FY23" s="184"/>
      <c r="FZ23" s="184"/>
      <c r="GA23" s="184"/>
      <c r="GB23" s="184"/>
      <c r="GC23" s="184"/>
      <c r="GD23" s="184"/>
      <c r="GE23" s="184"/>
      <c r="GF23" s="184"/>
      <c r="GG23" s="184"/>
      <c r="GH23" s="184"/>
      <c r="GI23" s="184"/>
      <c r="GJ23" s="184"/>
      <c r="GK23" s="184"/>
      <c r="GL23" s="184"/>
      <c r="GM23" s="184"/>
      <c r="GN23" s="184"/>
      <c r="GO23" s="184"/>
      <c r="GP23" s="184"/>
      <c r="GQ23" s="184"/>
      <c r="GR23" s="184"/>
      <c r="GS23" s="184"/>
      <c r="GT23" s="184"/>
      <c r="GU23" s="184"/>
      <c r="GV23" s="184"/>
      <c r="GW23" s="184"/>
      <c r="GX23" s="184"/>
      <c r="GY23" s="184"/>
      <c r="GZ23" s="184"/>
      <c r="HA23" s="184"/>
      <c r="HB23" s="184"/>
      <c r="HC23" s="184"/>
      <c r="HD23" s="184"/>
      <c r="HE23" s="184"/>
      <c r="HF23" s="184"/>
      <c r="HG23" s="184"/>
      <c r="HH23" s="184"/>
      <c r="HI23" s="184"/>
      <c r="HJ23" s="184"/>
      <c r="HK23" s="184"/>
      <c r="HL23" s="184"/>
      <c r="HM23" s="184"/>
      <c r="HN23" s="184"/>
      <c r="HO23" s="184"/>
      <c r="HP23" s="184"/>
      <c r="HQ23" s="184"/>
      <c r="HR23" s="184"/>
      <c r="HS23" s="184"/>
      <c r="HT23" s="184"/>
      <c r="HU23" s="184"/>
      <c r="HV23" s="184"/>
      <c r="HW23" s="184"/>
      <c r="HX23" s="184"/>
      <c r="HY23" s="184"/>
      <c r="HZ23" s="184"/>
      <c r="IA23" s="184"/>
      <c r="IB23" s="184"/>
      <c r="IC23" s="184"/>
      <c r="ID23" s="184"/>
      <c r="IE23" s="184"/>
      <c r="IF23" s="184"/>
      <c r="IG23" s="184"/>
      <c r="IH23" s="184"/>
      <c r="II23" s="184"/>
      <c r="IJ23" s="184"/>
      <c r="IK23" s="184"/>
      <c r="IL23" s="184"/>
      <c r="IM23" s="184"/>
      <c r="IN23" s="184"/>
      <c r="IO23" s="184"/>
      <c r="IP23" s="184"/>
      <c r="IQ23" s="184"/>
      <c r="IR23" s="184"/>
      <c r="IS23" s="184"/>
      <c r="IT23" s="184"/>
      <c r="IU23" s="184"/>
      <c r="IV23" s="184"/>
      <c r="IW23" s="184"/>
    </row>
    <row r="24" spans="1:257" ht="15" x14ac:dyDescent="0.25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  <c r="CS24" s="184"/>
      <c r="CT24" s="184"/>
      <c r="CU24" s="184"/>
      <c r="CV24" s="184"/>
      <c r="CW24" s="184"/>
      <c r="CX24" s="184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4"/>
      <c r="DM24" s="184"/>
      <c r="DN24" s="184"/>
      <c r="DO24" s="184"/>
      <c r="DP24" s="184"/>
      <c r="DQ24" s="184"/>
      <c r="DR24" s="184"/>
      <c r="DS24" s="184"/>
      <c r="DT24" s="184"/>
      <c r="DU24" s="184"/>
      <c r="DV24" s="184"/>
      <c r="DW24" s="184"/>
      <c r="DX24" s="184"/>
      <c r="DY24" s="184"/>
      <c r="DZ24" s="184"/>
      <c r="EA24" s="184"/>
      <c r="EB24" s="184"/>
      <c r="EC24" s="184"/>
      <c r="ED24" s="184"/>
      <c r="EE24" s="184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4"/>
      <c r="EQ24" s="184"/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  <c r="FE24" s="184"/>
      <c r="FF24" s="184"/>
      <c r="FG24" s="184"/>
      <c r="FH24" s="184"/>
      <c r="FI24" s="184"/>
      <c r="FJ24" s="184"/>
      <c r="FK24" s="184"/>
      <c r="FL24" s="184"/>
      <c r="FM24" s="184"/>
      <c r="FN24" s="184"/>
      <c r="FO24" s="184"/>
      <c r="FP24" s="184"/>
      <c r="FQ24" s="184"/>
      <c r="FR24" s="184"/>
      <c r="FS24" s="184"/>
      <c r="FT24" s="184"/>
      <c r="FU24" s="184"/>
      <c r="FV24" s="184"/>
      <c r="FW24" s="184"/>
      <c r="FX24" s="184"/>
      <c r="FY24" s="184"/>
      <c r="FZ24" s="184"/>
      <c r="GA24" s="184"/>
      <c r="GB24" s="184"/>
      <c r="GC24" s="184"/>
      <c r="GD24" s="184"/>
      <c r="GE24" s="184"/>
      <c r="GF24" s="184"/>
      <c r="GG24" s="184"/>
      <c r="GH24" s="184"/>
      <c r="GI24" s="184"/>
      <c r="GJ24" s="184"/>
      <c r="GK24" s="184"/>
      <c r="GL24" s="184"/>
      <c r="GM24" s="184"/>
      <c r="GN24" s="184"/>
      <c r="GO24" s="184"/>
      <c r="GP24" s="184"/>
      <c r="GQ24" s="184"/>
      <c r="GR24" s="184"/>
      <c r="GS24" s="184"/>
      <c r="GT24" s="184"/>
      <c r="GU24" s="184"/>
      <c r="GV24" s="184"/>
      <c r="GW24" s="184"/>
      <c r="GX24" s="184"/>
      <c r="GY24" s="184"/>
      <c r="GZ24" s="184"/>
      <c r="HA24" s="184"/>
      <c r="HB24" s="184"/>
      <c r="HC24" s="184"/>
      <c r="HD24" s="184"/>
      <c r="HE24" s="184"/>
      <c r="HF24" s="184"/>
      <c r="HG24" s="184"/>
      <c r="HH24" s="184"/>
      <c r="HI24" s="184"/>
      <c r="HJ24" s="184"/>
      <c r="HK24" s="184"/>
      <c r="HL24" s="184"/>
      <c r="HM24" s="184"/>
      <c r="HN24" s="184"/>
      <c r="HO24" s="184"/>
      <c r="HP24" s="184"/>
      <c r="HQ24" s="184"/>
      <c r="HR24" s="184"/>
      <c r="HS24" s="184"/>
      <c r="HT24" s="184"/>
      <c r="HU24" s="184"/>
      <c r="HV24" s="184"/>
      <c r="HW24" s="184"/>
      <c r="HX24" s="184"/>
      <c r="HY24" s="184"/>
      <c r="HZ24" s="184"/>
      <c r="IA24" s="184"/>
      <c r="IB24" s="184"/>
      <c r="IC24" s="184"/>
      <c r="ID24" s="184"/>
      <c r="IE24" s="184"/>
      <c r="IF24" s="184"/>
      <c r="IG24" s="184"/>
      <c r="IH24" s="184"/>
      <c r="II24" s="184"/>
      <c r="IJ24" s="184"/>
      <c r="IK24" s="184"/>
      <c r="IL24" s="184"/>
      <c r="IM24" s="184"/>
      <c r="IN24" s="184"/>
      <c r="IO24" s="184"/>
      <c r="IP24" s="184"/>
      <c r="IQ24" s="184"/>
      <c r="IR24" s="184"/>
      <c r="IS24" s="184"/>
      <c r="IT24" s="184"/>
      <c r="IU24" s="184"/>
      <c r="IV24" s="184"/>
      <c r="IW24" s="184"/>
    </row>
    <row r="25" spans="1:257" ht="15" x14ac:dyDescent="0.25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  <c r="FX25" s="184"/>
      <c r="FY25" s="184"/>
      <c r="FZ25" s="184"/>
      <c r="GA25" s="184"/>
      <c r="GB25" s="184"/>
      <c r="GC25" s="184"/>
      <c r="GD25" s="184"/>
      <c r="GE25" s="184"/>
      <c r="GF25" s="184"/>
      <c r="GG25" s="184"/>
      <c r="GH25" s="184"/>
      <c r="GI25" s="184"/>
      <c r="GJ25" s="184"/>
      <c r="GK25" s="184"/>
      <c r="GL25" s="184"/>
      <c r="GM25" s="184"/>
      <c r="GN25" s="184"/>
      <c r="GO25" s="184"/>
      <c r="GP25" s="184"/>
      <c r="GQ25" s="184"/>
      <c r="GR25" s="184"/>
      <c r="GS25" s="184"/>
      <c r="GT25" s="184"/>
      <c r="GU25" s="184"/>
      <c r="GV25" s="184"/>
      <c r="GW25" s="184"/>
      <c r="GX25" s="184"/>
      <c r="GY25" s="184"/>
      <c r="GZ25" s="184"/>
      <c r="HA25" s="184"/>
      <c r="HB25" s="184"/>
      <c r="HC25" s="184"/>
      <c r="HD25" s="184"/>
      <c r="HE25" s="184"/>
      <c r="HF25" s="184"/>
      <c r="HG25" s="184"/>
      <c r="HH25" s="184"/>
      <c r="HI25" s="184"/>
      <c r="HJ25" s="184"/>
      <c r="HK25" s="184"/>
      <c r="HL25" s="184"/>
      <c r="HM25" s="184"/>
      <c r="HN25" s="184"/>
      <c r="HO25" s="184"/>
      <c r="HP25" s="184"/>
      <c r="HQ25" s="184"/>
      <c r="HR25" s="184"/>
      <c r="HS25" s="184"/>
      <c r="HT25" s="184"/>
      <c r="HU25" s="184"/>
      <c r="HV25" s="184"/>
      <c r="HW25" s="184"/>
      <c r="HX25" s="184"/>
      <c r="HY25" s="184"/>
      <c r="HZ25" s="184"/>
      <c r="IA25" s="184"/>
      <c r="IB25" s="184"/>
      <c r="IC25" s="184"/>
      <c r="ID25" s="184"/>
      <c r="IE25" s="184"/>
      <c r="IF25" s="184"/>
      <c r="IG25" s="184"/>
      <c r="IH25" s="184"/>
      <c r="II25" s="184"/>
      <c r="IJ25" s="184"/>
      <c r="IK25" s="184"/>
      <c r="IL25" s="184"/>
      <c r="IM25" s="184"/>
      <c r="IN25" s="184"/>
      <c r="IO25" s="184"/>
      <c r="IP25" s="184"/>
      <c r="IQ25" s="184"/>
      <c r="IR25" s="184"/>
      <c r="IS25" s="184"/>
      <c r="IT25" s="184"/>
      <c r="IU25" s="184"/>
      <c r="IV25" s="184"/>
      <c r="IW25" s="184"/>
    </row>
    <row r="56" spans="1:257" x14ac:dyDescent="0.2">
      <c r="A56" s="364" t="s">
        <v>81</v>
      </c>
      <c r="B56" s="364"/>
      <c r="C56" s="180" t="s">
        <v>80</v>
      </c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  <c r="DF56" s="165"/>
      <c r="DG56" s="165"/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G56" s="165"/>
      <c r="EH56" s="165"/>
      <c r="EI56" s="165"/>
      <c r="EJ56" s="165"/>
      <c r="EK56" s="165"/>
      <c r="EL56" s="165"/>
      <c r="EM56" s="165"/>
      <c r="EN56" s="165"/>
      <c r="EO56" s="165"/>
      <c r="EP56" s="165"/>
      <c r="EQ56" s="165"/>
      <c r="ER56" s="165"/>
      <c r="ES56" s="165"/>
      <c r="ET56" s="165"/>
      <c r="EU56" s="165"/>
      <c r="EV56" s="165"/>
      <c r="EW56" s="165"/>
      <c r="EX56" s="165"/>
      <c r="EY56" s="165"/>
      <c r="EZ56" s="165"/>
      <c r="FA56" s="165"/>
      <c r="FB56" s="165"/>
      <c r="FC56" s="165"/>
      <c r="FD56" s="165"/>
      <c r="FE56" s="165"/>
      <c r="FF56" s="165"/>
      <c r="FG56" s="165"/>
      <c r="FH56" s="165"/>
      <c r="FI56" s="165"/>
      <c r="FJ56" s="165"/>
      <c r="FK56" s="165"/>
      <c r="FL56" s="165"/>
      <c r="FM56" s="165"/>
      <c r="FN56" s="165"/>
      <c r="FO56" s="165"/>
      <c r="FP56" s="165"/>
      <c r="FQ56" s="165"/>
      <c r="FR56" s="165"/>
      <c r="FS56" s="165"/>
      <c r="FT56" s="165"/>
      <c r="FU56" s="165"/>
      <c r="FV56" s="165"/>
      <c r="FW56" s="165"/>
      <c r="FX56" s="165"/>
      <c r="FY56" s="165"/>
      <c r="FZ56" s="165"/>
      <c r="GA56" s="165"/>
      <c r="GB56" s="165"/>
      <c r="GC56" s="165"/>
      <c r="GD56" s="165"/>
      <c r="GE56" s="165"/>
      <c r="GF56" s="165"/>
      <c r="GG56" s="165"/>
      <c r="GH56" s="165"/>
      <c r="GI56" s="165"/>
      <c r="GJ56" s="165"/>
      <c r="GK56" s="165"/>
      <c r="GL56" s="165"/>
      <c r="GM56" s="165"/>
      <c r="GN56" s="165"/>
      <c r="GO56" s="165"/>
      <c r="GP56" s="165"/>
      <c r="GQ56" s="165"/>
      <c r="GR56" s="165"/>
      <c r="GS56" s="165"/>
      <c r="GT56" s="165"/>
      <c r="GU56" s="165"/>
      <c r="GV56" s="165"/>
      <c r="GW56" s="165"/>
      <c r="GX56" s="165"/>
      <c r="GY56" s="165"/>
      <c r="GZ56" s="165"/>
      <c r="HA56" s="165"/>
      <c r="HB56" s="165"/>
      <c r="HC56" s="165"/>
      <c r="HD56" s="165"/>
      <c r="HE56" s="165"/>
      <c r="HF56" s="165"/>
      <c r="HG56" s="165"/>
      <c r="HH56" s="165"/>
      <c r="HI56" s="165"/>
      <c r="HJ56" s="165"/>
      <c r="HK56" s="165"/>
      <c r="HL56" s="165"/>
      <c r="HM56" s="165"/>
      <c r="HN56" s="165"/>
      <c r="HO56" s="165"/>
      <c r="HP56" s="165"/>
      <c r="HQ56" s="165"/>
      <c r="HR56" s="165"/>
      <c r="HS56" s="165"/>
      <c r="HT56" s="165"/>
      <c r="HU56" s="165"/>
      <c r="HV56" s="165"/>
      <c r="HW56" s="165"/>
      <c r="HX56" s="165"/>
      <c r="HY56" s="165"/>
      <c r="HZ56" s="165"/>
      <c r="IA56" s="165"/>
      <c r="IB56" s="165"/>
      <c r="IC56" s="165"/>
      <c r="ID56" s="165"/>
      <c r="IE56" s="165"/>
      <c r="IF56" s="165"/>
      <c r="IG56" s="165"/>
      <c r="IH56" s="165"/>
      <c r="II56" s="165"/>
      <c r="IJ56" s="165"/>
      <c r="IK56" s="165"/>
      <c r="IL56" s="165"/>
      <c r="IM56" s="165"/>
      <c r="IN56" s="165"/>
      <c r="IO56" s="165"/>
      <c r="IP56" s="165"/>
      <c r="IQ56" s="165"/>
      <c r="IR56" s="165"/>
      <c r="IS56" s="165"/>
      <c r="IT56" s="165"/>
      <c r="IU56" s="165"/>
      <c r="IV56" s="165"/>
      <c r="IW56" s="165"/>
    </row>
    <row r="57" spans="1:257" x14ac:dyDescent="0.2">
      <c r="A57" s="364" t="s">
        <v>79</v>
      </c>
      <c r="B57" s="364"/>
      <c r="C57" s="180" t="s">
        <v>78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spans="1:257" x14ac:dyDescent="0.2">
      <c r="A58" s="364" t="s">
        <v>77</v>
      </c>
      <c r="B58" s="364"/>
      <c r="C58" s="180" t="s">
        <v>76</v>
      </c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165"/>
      <c r="FE58" s="165"/>
      <c r="FF58" s="165"/>
      <c r="FG58" s="165"/>
      <c r="FH58" s="165"/>
      <c r="FI58" s="165"/>
      <c r="FJ58" s="165"/>
      <c r="FK58" s="165"/>
      <c r="FL58" s="165"/>
      <c r="FM58" s="165"/>
      <c r="FN58" s="165"/>
      <c r="FO58" s="165"/>
      <c r="FP58" s="165"/>
      <c r="FQ58" s="165"/>
      <c r="FR58" s="165"/>
      <c r="FS58" s="165"/>
      <c r="FT58" s="165"/>
      <c r="FU58" s="165"/>
      <c r="FV58" s="165"/>
      <c r="FW58" s="165"/>
      <c r="FX58" s="165"/>
      <c r="FY58" s="165"/>
      <c r="FZ58" s="165"/>
      <c r="GA58" s="165"/>
      <c r="GB58" s="165"/>
      <c r="GC58" s="165"/>
      <c r="GD58" s="165"/>
      <c r="GE58" s="165"/>
      <c r="GF58" s="165"/>
      <c r="GG58" s="165"/>
      <c r="GH58" s="165"/>
      <c r="GI58" s="165"/>
      <c r="GJ58" s="165"/>
      <c r="GK58" s="165"/>
      <c r="GL58" s="165"/>
      <c r="GM58" s="165"/>
      <c r="GN58" s="165"/>
      <c r="GO58" s="165"/>
      <c r="GP58" s="165"/>
      <c r="GQ58" s="165"/>
      <c r="GR58" s="165"/>
      <c r="GS58" s="165"/>
      <c r="GT58" s="165"/>
      <c r="GU58" s="165"/>
      <c r="GV58" s="165"/>
      <c r="GW58" s="165"/>
      <c r="GX58" s="165"/>
      <c r="GY58" s="165"/>
      <c r="GZ58" s="165"/>
      <c r="HA58" s="165"/>
      <c r="HB58" s="165"/>
      <c r="HC58" s="165"/>
      <c r="HD58" s="165"/>
      <c r="HE58" s="165"/>
      <c r="HF58" s="165"/>
      <c r="HG58" s="165"/>
      <c r="HH58" s="165"/>
      <c r="HI58" s="165"/>
      <c r="HJ58" s="165"/>
      <c r="HK58" s="165"/>
      <c r="HL58" s="165"/>
      <c r="HM58" s="165"/>
      <c r="HN58" s="165"/>
      <c r="HO58" s="165"/>
      <c r="HP58" s="165"/>
      <c r="HQ58" s="165"/>
      <c r="HR58" s="165"/>
      <c r="HS58" s="165"/>
      <c r="HT58" s="165"/>
      <c r="HU58" s="165"/>
      <c r="HV58" s="165"/>
      <c r="HW58" s="165"/>
      <c r="HX58" s="165"/>
      <c r="HY58" s="165"/>
      <c r="HZ58" s="165"/>
      <c r="IA58" s="165"/>
      <c r="IB58" s="165"/>
      <c r="IC58" s="165"/>
      <c r="ID58" s="165"/>
      <c r="IE58" s="165"/>
      <c r="IF58" s="165"/>
      <c r="IG58" s="165"/>
      <c r="IH58" s="165"/>
      <c r="II58" s="165"/>
      <c r="IJ58" s="165"/>
      <c r="IK58" s="165"/>
      <c r="IL58" s="165"/>
      <c r="IM58" s="165"/>
      <c r="IN58" s="165"/>
      <c r="IO58" s="165"/>
      <c r="IP58" s="165"/>
      <c r="IQ58" s="165"/>
      <c r="IR58" s="165"/>
      <c r="IS58" s="165"/>
      <c r="IT58" s="165"/>
      <c r="IU58" s="165"/>
      <c r="IV58" s="165"/>
      <c r="IW58" s="165"/>
    </row>
    <row r="59" spans="1:257" x14ac:dyDescent="0.2">
      <c r="A59" s="364" t="s">
        <v>75</v>
      </c>
      <c r="B59" s="364"/>
      <c r="C59" s="180" t="s">
        <v>74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65"/>
      <c r="EH59" s="165"/>
      <c r="EI59" s="165"/>
      <c r="EJ59" s="165"/>
      <c r="EK59" s="165"/>
      <c r="EL59" s="165"/>
      <c r="EM59" s="165"/>
      <c r="EN59" s="165"/>
      <c r="EO59" s="165"/>
      <c r="EP59" s="165"/>
      <c r="EQ59" s="165"/>
      <c r="ER59" s="165"/>
      <c r="ES59" s="165"/>
      <c r="ET59" s="165"/>
      <c r="EU59" s="165"/>
      <c r="EV59" s="165"/>
      <c r="EW59" s="165"/>
      <c r="EX59" s="165"/>
      <c r="EY59" s="165"/>
      <c r="EZ59" s="165"/>
      <c r="FA59" s="165"/>
      <c r="FB59" s="165"/>
      <c r="FC59" s="165"/>
      <c r="FD59" s="165"/>
      <c r="FE59" s="165"/>
      <c r="FF59" s="165"/>
      <c r="FG59" s="165"/>
      <c r="FH59" s="165"/>
      <c r="FI59" s="165"/>
      <c r="FJ59" s="165"/>
      <c r="FK59" s="165"/>
      <c r="FL59" s="165"/>
      <c r="FM59" s="165"/>
      <c r="FN59" s="165"/>
      <c r="FO59" s="165"/>
      <c r="FP59" s="165"/>
      <c r="FQ59" s="165"/>
      <c r="FR59" s="165"/>
      <c r="FS59" s="165"/>
      <c r="FT59" s="165"/>
      <c r="FU59" s="165"/>
      <c r="FV59" s="165"/>
      <c r="FW59" s="165"/>
      <c r="FX59" s="165"/>
      <c r="FY59" s="165"/>
      <c r="FZ59" s="165"/>
      <c r="GA59" s="165"/>
      <c r="GB59" s="165"/>
      <c r="GC59" s="165"/>
      <c r="GD59" s="165"/>
      <c r="GE59" s="165"/>
      <c r="GF59" s="165"/>
      <c r="GG59" s="165"/>
      <c r="GH59" s="165"/>
      <c r="GI59" s="165"/>
      <c r="GJ59" s="165"/>
      <c r="GK59" s="165"/>
      <c r="GL59" s="165"/>
      <c r="GM59" s="165"/>
      <c r="GN59" s="165"/>
      <c r="GO59" s="165"/>
      <c r="GP59" s="165"/>
      <c r="GQ59" s="165"/>
      <c r="GR59" s="165"/>
      <c r="GS59" s="165"/>
      <c r="GT59" s="165"/>
      <c r="GU59" s="165"/>
      <c r="GV59" s="165"/>
      <c r="GW59" s="165"/>
      <c r="GX59" s="165"/>
      <c r="GY59" s="165"/>
      <c r="GZ59" s="165"/>
      <c r="HA59" s="165"/>
      <c r="HB59" s="165"/>
      <c r="HC59" s="165"/>
      <c r="HD59" s="165"/>
      <c r="HE59" s="165"/>
      <c r="HF59" s="165"/>
      <c r="HG59" s="165"/>
      <c r="HH59" s="165"/>
      <c r="HI59" s="165"/>
      <c r="HJ59" s="165"/>
      <c r="HK59" s="165"/>
      <c r="HL59" s="165"/>
      <c r="HM59" s="165"/>
      <c r="HN59" s="165"/>
      <c r="HO59" s="165"/>
      <c r="HP59" s="165"/>
      <c r="HQ59" s="165"/>
      <c r="HR59" s="165"/>
      <c r="HS59" s="165"/>
      <c r="HT59" s="165"/>
      <c r="HU59" s="165"/>
      <c r="HV59" s="165"/>
      <c r="HW59" s="165"/>
      <c r="HX59" s="165"/>
      <c r="HY59" s="165"/>
      <c r="HZ59" s="165"/>
      <c r="IA59" s="165"/>
      <c r="IB59" s="165"/>
      <c r="IC59" s="165"/>
      <c r="ID59" s="165"/>
      <c r="IE59" s="165"/>
      <c r="IF59" s="165"/>
      <c r="IG59" s="165"/>
      <c r="IH59" s="165"/>
      <c r="II59" s="165"/>
      <c r="IJ59" s="165"/>
      <c r="IK59" s="165"/>
      <c r="IL59" s="165"/>
      <c r="IM59" s="165"/>
      <c r="IN59" s="165"/>
      <c r="IO59" s="165"/>
      <c r="IP59" s="165"/>
      <c r="IQ59" s="165"/>
      <c r="IR59" s="165"/>
      <c r="IS59" s="165"/>
      <c r="IT59" s="165"/>
      <c r="IU59" s="165"/>
      <c r="IV59" s="165"/>
      <c r="IW59" s="165"/>
    </row>
    <row r="60" spans="1:257" x14ac:dyDescent="0.2">
      <c r="A60" s="182"/>
      <c r="B60" s="183" t="s">
        <v>73</v>
      </c>
      <c r="C60" s="180" t="s">
        <v>72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  <c r="DF60" s="165"/>
      <c r="DG60" s="165"/>
      <c r="DH60" s="165"/>
      <c r="DI60" s="165"/>
      <c r="DJ60" s="165"/>
      <c r="DK60" s="165"/>
      <c r="DL60" s="165"/>
      <c r="DM60" s="165"/>
      <c r="DN60" s="165"/>
      <c r="DO60" s="165"/>
      <c r="DP60" s="165"/>
      <c r="DQ60" s="165"/>
      <c r="DR60" s="165"/>
      <c r="DS60" s="165"/>
      <c r="DT60" s="165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65"/>
      <c r="EH60" s="165"/>
      <c r="EI60" s="165"/>
      <c r="EJ60" s="165"/>
      <c r="EK60" s="165"/>
      <c r="EL60" s="165"/>
      <c r="EM60" s="165"/>
      <c r="EN60" s="165"/>
      <c r="EO60" s="165"/>
      <c r="EP60" s="165"/>
      <c r="EQ60" s="165"/>
      <c r="ER60" s="165"/>
      <c r="ES60" s="165"/>
      <c r="ET60" s="165"/>
      <c r="EU60" s="165"/>
      <c r="EV60" s="165"/>
      <c r="EW60" s="165"/>
      <c r="EX60" s="165"/>
      <c r="EY60" s="165"/>
      <c r="EZ60" s="165"/>
      <c r="FA60" s="165"/>
      <c r="FB60" s="165"/>
      <c r="FC60" s="165"/>
      <c r="FD60" s="165"/>
      <c r="FE60" s="165"/>
      <c r="FF60" s="165"/>
      <c r="FG60" s="165"/>
      <c r="FH60" s="165"/>
      <c r="FI60" s="165"/>
      <c r="FJ60" s="165"/>
      <c r="FK60" s="165"/>
      <c r="FL60" s="165"/>
      <c r="FM60" s="165"/>
      <c r="FN60" s="165"/>
      <c r="FO60" s="165"/>
      <c r="FP60" s="165"/>
      <c r="FQ60" s="165"/>
      <c r="FR60" s="165"/>
      <c r="FS60" s="165"/>
      <c r="FT60" s="165"/>
      <c r="FU60" s="165"/>
      <c r="FV60" s="165"/>
      <c r="FW60" s="165"/>
      <c r="FX60" s="165"/>
      <c r="FY60" s="165"/>
      <c r="FZ60" s="165"/>
      <c r="GA60" s="165"/>
      <c r="GB60" s="165"/>
      <c r="GC60" s="165"/>
      <c r="GD60" s="165"/>
      <c r="GE60" s="165"/>
      <c r="GF60" s="165"/>
      <c r="GG60" s="165"/>
      <c r="GH60" s="165"/>
      <c r="GI60" s="165"/>
      <c r="GJ60" s="165"/>
      <c r="GK60" s="165"/>
      <c r="GL60" s="165"/>
      <c r="GM60" s="165"/>
      <c r="GN60" s="165"/>
      <c r="GO60" s="165"/>
      <c r="GP60" s="165"/>
      <c r="GQ60" s="165"/>
      <c r="GR60" s="165"/>
      <c r="GS60" s="165"/>
      <c r="GT60" s="165"/>
      <c r="GU60" s="165"/>
      <c r="GV60" s="165"/>
      <c r="GW60" s="165"/>
      <c r="GX60" s="165"/>
      <c r="GY60" s="165"/>
      <c r="GZ60" s="165"/>
      <c r="HA60" s="165"/>
      <c r="HB60" s="165"/>
      <c r="HC60" s="165"/>
      <c r="HD60" s="165"/>
      <c r="HE60" s="165"/>
      <c r="HF60" s="165"/>
      <c r="HG60" s="165"/>
      <c r="HH60" s="165"/>
      <c r="HI60" s="165"/>
      <c r="HJ60" s="165"/>
      <c r="HK60" s="165"/>
      <c r="HL60" s="165"/>
      <c r="HM60" s="165"/>
      <c r="HN60" s="165"/>
      <c r="HO60" s="165"/>
      <c r="HP60" s="165"/>
      <c r="HQ60" s="165"/>
      <c r="HR60" s="165"/>
      <c r="HS60" s="165"/>
      <c r="HT60" s="165"/>
      <c r="HU60" s="165"/>
      <c r="HV60" s="165"/>
      <c r="HW60" s="165"/>
      <c r="HX60" s="165"/>
      <c r="HY60" s="165"/>
      <c r="HZ60" s="165"/>
      <c r="IA60" s="165"/>
      <c r="IB60" s="165"/>
      <c r="IC60" s="165"/>
      <c r="ID60" s="165"/>
      <c r="IE60" s="165"/>
      <c r="IF60" s="165"/>
      <c r="IG60" s="165"/>
      <c r="IH60" s="165"/>
      <c r="II60" s="165"/>
      <c r="IJ60" s="165"/>
      <c r="IK60" s="165"/>
      <c r="IL60" s="165"/>
      <c r="IM60" s="165"/>
      <c r="IN60" s="165"/>
      <c r="IO60" s="165"/>
      <c r="IP60" s="165"/>
      <c r="IQ60" s="165"/>
      <c r="IR60" s="165"/>
      <c r="IS60" s="165"/>
      <c r="IT60" s="165"/>
      <c r="IU60" s="165"/>
      <c r="IV60" s="165"/>
      <c r="IW60" s="165"/>
    </row>
    <row r="61" spans="1:257" x14ac:dyDescent="0.2">
      <c r="A61" s="180"/>
      <c r="B61" s="182" t="s">
        <v>71</v>
      </c>
      <c r="C61" s="180"/>
      <c r="D61" s="180"/>
      <c r="E61" s="365"/>
      <c r="F61" s="365"/>
      <c r="G61" s="180"/>
      <c r="H61" s="180"/>
      <c r="I61" s="180"/>
      <c r="J61" s="180"/>
      <c r="K61" s="180"/>
      <c r="L61" s="180"/>
      <c r="M61" s="181" t="s">
        <v>70</v>
      </c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  <c r="DF61" s="165"/>
      <c r="DG61" s="165"/>
      <c r="DH61" s="165"/>
      <c r="DI61" s="165"/>
      <c r="DJ61" s="165"/>
      <c r="DK61" s="165"/>
      <c r="DL61" s="165"/>
      <c r="DM61" s="165"/>
      <c r="DN61" s="165"/>
      <c r="DO61" s="165"/>
      <c r="DP61" s="165"/>
      <c r="DQ61" s="165"/>
      <c r="DR61" s="165"/>
      <c r="DS61" s="165"/>
      <c r="DT61" s="165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65"/>
      <c r="EH61" s="165"/>
      <c r="EI61" s="165"/>
      <c r="EJ61" s="165"/>
      <c r="EK61" s="165"/>
      <c r="EL61" s="165"/>
      <c r="EM61" s="165"/>
      <c r="EN61" s="165"/>
      <c r="EO61" s="165"/>
      <c r="EP61" s="165"/>
      <c r="EQ61" s="165"/>
      <c r="ER61" s="165"/>
      <c r="ES61" s="165"/>
      <c r="ET61" s="165"/>
      <c r="EU61" s="165"/>
      <c r="EV61" s="165"/>
      <c r="EW61" s="165"/>
      <c r="EX61" s="165"/>
      <c r="EY61" s="165"/>
      <c r="EZ61" s="165"/>
      <c r="FA61" s="165"/>
      <c r="FB61" s="165"/>
      <c r="FC61" s="165"/>
      <c r="FD61" s="165"/>
      <c r="FE61" s="165"/>
      <c r="FF61" s="165"/>
      <c r="FG61" s="165"/>
      <c r="FH61" s="165"/>
      <c r="FI61" s="165"/>
      <c r="FJ61" s="165"/>
      <c r="FK61" s="165"/>
      <c r="FL61" s="165"/>
      <c r="FM61" s="165"/>
      <c r="FN61" s="165"/>
      <c r="FO61" s="165"/>
      <c r="FP61" s="165"/>
      <c r="FQ61" s="165"/>
      <c r="FR61" s="165"/>
      <c r="FS61" s="165"/>
      <c r="FT61" s="165"/>
      <c r="FU61" s="165"/>
      <c r="FV61" s="165"/>
      <c r="FW61" s="165"/>
      <c r="FX61" s="165"/>
      <c r="FY61" s="165"/>
      <c r="FZ61" s="165"/>
      <c r="GA61" s="165"/>
      <c r="GB61" s="165"/>
      <c r="GC61" s="165"/>
      <c r="GD61" s="165"/>
      <c r="GE61" s="165"/>
      <c r="GF61" s="165"/>
      <c r="GG61" s="165"/>
      <c r="GH61" s="165"/>
      <c r="GI61" s="165"/>
      <c r="GJ61" s="165"/>
      <c r="GK61" s="165"/>
      <c r="GL61" s="165"/>
      <c r="GM61" s="165"/>
      <c r="GN61" s="165"/>
      <c r="GO61" s="165"/>
      <c r="GP61" s="165"/>
      <c r="GQ61" s="165"/>
      <c r="GR61" s="165"/>
      <c r="GS61" s="165"/>
      <c r="GT61" s="165"/>
      <c r="GU61" s="165"/>
      <c r="GV61" s="165"/>
      <c r="GW61" s="165"/>
      <c r="GX61" s="165"/>
      <c r="GY61" s="165"/>
      <c r="GZ61" s="165"/>
      <c r="HA61" s="165"/>
      <c r="HB61" s="165"/>
      <c r="HC61" s="165"/>
      <c r="HD61" s="165"/>
      <c r="HE61" s="165"/>
      <c r="HF61" s="165"/>
      <c r="HG61" s="165"/>
      <c r="HH61" s="165"/>
      <c r="HI61" s="165"/>
      <c r="HJ61" s="165"/>
      <c r="HK61" s="165"/>
      <c r="HL61" s="165"/>
      <c r="HM61" s="165"/>
      <c r="HN61" s="165"/>
      <c r="HO61" s="165"/>
      <c r="HP61" s="165"/>
      <c r="HQ61" s="165"/>
      <c r="HR61" s="165"/>
      <c r="HS61" s="165"/>
      <c r="HT61" s="165"/>
      <c r="HU61" s="165"/>
      <c r="HV61" s="165"/>
      <c r="HW61" s="165"/>
      <c r="HX61" s="165"/>
      <c r="HY61" s="165"/>
      <c r="HZ61" s="165"/>
      <c r="IA61" s="165"/>
      <c r="IB61" s="165"/>
      <c r="IC61" s="165"/>
      <c r="ID61" s="165"/>
      <c r="IE61" s="165"/>
      <c r="IF61" s="165"/>
      <c r="IG61" s="165"/>
      <c r="IH61" s="165"/>
      <c r="II61" s="165"/>
      <c r="IJ61" s="165"/>
      <c r="IK61" s="165"/>
      <c r="IL61" s="165"/>
      <c r="IM61" s="165"/>
      <c r="IN61" s="165"/>
      <c r="IO61" s="165"/>
      <c r="IP61" s="165"/>
      <c r="IQ61" s="165"/>
      <c r="IR61" s="165"/>
      <c r="IS61" s="165"/>
      <c r="IT61" s="165"/>
      <c r="IU61" s="165"/>
      <c r="IV61" s="165"/>
      <c r="IW61" s="165"/>
    </row>
    <row r="62" spans="1:257" x14ac:dyDescent="0.25">
      <c r="A62" s="366" t="s">
        <v>0</v>
      </c>
      <c r="B62" s="366" t="s">
        <v>69</v>
      </c>
      <c r="C62" s="377" t="s">
        <v>68</v>
      </c>
      <c r="D62" s="378"/>
      <c r="E62" s="377" t="s">
        <v>67</v>
      </c>
      <c r="F62" s="378"/>
      <c r="G62" s="377" t="s">
        <v>66</v>
      </c>
      <c r="H62" s="378"/>
      <c r="I62" s="383" t="s">
        <v>64</v>
      </c>
      <c r="J62" s="384"/>
      <c r="K62" s="385"/>
      <c r="L62" s="377" t="s">
        <v>65</v>
      </c>
      <c r="M62" s="386"/>
      <c r="N62" s="389" t="s">
        <v>64</v>
      </c>
      <c r="O62" s="384"/>
      <c r="P62" s="384"/>
      <c r="Q62" s="384"/>
      <c r="R62" s="384"/>
      <c r="S62" s="384"/>
      <c r="T62" s="384"/>
      <c r="U62" s="384"/>
      <c r="V62" s="384"/>
      <c r="W62" s="390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  <c r="GY62" s="178"/>
      <c r="GZ62" s="178"/>
      <c r="HA62" s="178"/>
      <c r="HB62" s="178"/>
      <c r="HC62" s="178"/>
      <c r="HD62" s="178"/>
      <c r="HE62" s="178"/>
      <c r="HF62" s="178"/>
      <c r="HG62" s="178"/>
      <c r="HH62" s="178"/>
      <c r="HI62" s="178"/>
      <c r="HJ62" s="178"/>
      <c r="HK62" s="178"/>
      <c r="HL62" s="178"/>
      <c r="HM62" s="178"/>
      <c r="HN62" s="178"/>
      <c r="HO62" s="178"/>
      <c r="HP62" s="178"/>
      <c r="HQ62" s="178"/>
      <c r="HR62" s="178"/>
      <c r="HS62" s="178"/>
      <c r="HT62" s="178"/>
      <c r="HU62" s="178"/>
      <c r="HV62" s="178"/>
      <c r="HW62" s="178"/>
      <c r="HX62" s="178"/>
      <c r="HY62" s="178"/>
      <c r="HZ62" s="178"/>
      <c r="IA62" s="178"/>
      <c r="IB62" s="178"/>
      <c r="IC62" s="178"/>
      <c r="ID62" s="178"/>
      <c r="IE62" s="178"/>
      <c r="IF62" s="178"/>
      <c r="IG62" s="178"/>
      <c r="IH62" s="178"/>
      <c r="II62" s="178"/>
      <c r="IJ62" s="178"/>
      <c r="IK62" s="178"/>
      <c r="IL62" s="178"/>
      <c r="IM62" s="178"/>
      <c r="IN62" s="178"/>
      <c r="IO62" s="178"/>
      <c r="IP62" s="178"/>
      <c r="IQ62" s="178"/>
      <c r="IR62" s="178"/>
      <c r="IS62" s="178"/>
      <c r="IT62" s="178"/>
      <c r="IU62" s="178"/>
      <c r="IV62" s="178"/>
      <c r="IW62" s="178"/>
    </row>
    <row r="63" spans="1:257" x14ac:dyDescent="0.25">
      <c r="A63" s="367"/>
      <c r="B63" s="367"/>
      <c r="C63" s="379"/>
      <c r="D63" s="380"/>
      <c r="E63" s="379"/>
      <c r="F63" s="380"/>
      <c r="G63" s="379"/>
      <c r="H63" s="380"/>
      <c r="I63" s="377" t="s">
        <v>63</v>
      </c>
      <c r="J63" s="386"/>
      <c r="K63" s="378"/>
      <c r="L63" s="379"/>
      <c r="M63" s="387"/>
      <c r="N63" s="373" t="s">
        <v>62</v>
      </c>
      <c r="O63" s="391"/>
      <c r="P63" s="373" t="s">
        <v>61</v>
      </c>
      <c r="Q63" s="391"/>
      <c r="R63" s="373" t="s">
        <v>60</v>
      </c>
      <c r="S63" s="391"/>
      <c r="T63" s="373" t="s">
        <v>59</v>
      </c>
      <c r="U63" s="391"/>
      <c r="V63" s="373" t="s">
        <v>58</v>
      </c>
      <c r="W63" s="374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  <c r="GY63" s="178"/>
      <c r="GZ63" s="178"/>
      <c r="HA63" s="178"/>
      <c r="HB63" s="178"/>
      <c r="HC63" s="178"/>
      <c r="HD63" s="178"/>
      <c r="HE63" s="178"/>
      <c r="HF63" s="178"/>
      <c r="HG63" s="178"/>
      <c r="HH63" s="178"/>
      <c r="HI63" s="178"/>
      <c r="HJ63" s="178"/>
      <c r="HK63" s="178"/>
      <c r="HL63" s="178"/>
      <c r="HM63" s="178"/>
      <c r="HN63" s="178"/>
      <c r="HO63" s="178"/>
      <c r="HP63" s="178"/>
      <c r="HQ63" s="178"/>
      <c r="HR63" s="178"/>
      <c r="HS63" s="178"/>
      <c r="HT63" s="178"/>
      <c r="HU63" s="178"/>
      <c r="HV63" s="178"/>
      <c r="HW63" s="178"/>
      <c r="HX63" s="178"/>
      <c r="HY63" s="178"/>
      <c r="HZ63" s="178"/>
      <c r="IA63" s="178"/>
      <c r="IB63" s="178"/>
      <c r="IC63" s="178"/>
      <c r="ID63" s="178"/>
      <c r="IE63" s="178"/>
      <c r="IF63" s="178"/>
      <c r="IG63" s="178"/>
      <c r="IH63" s="178"/>
      <c r="II63" s="178"/>
      <c r="IJ63" s="178"/>
      <c r="IK63" s="178"/>
      <c r="IL63" s="178"/>
      <c r="IM63" s="178"/>
      <c r="IN63" s="178"/>
      <c r="IO63" s="178"/>
      <c r="IP63" s="178"/>
      <c r="IQ63" s="178"/>
      <c r="IR63" s="178"/>
      <c r="IS63" s="178"/>
      <c r="IT63" s="178"/>
      <c r="IU63" s="178"/>
      <c r="IV63" s="178"/>
      <c r="IW63" s="178"/>
    </row>
    <row r="64" spans="1:257" x14ac:dyDescent="0.25">
      <c r="A64" s="367"/>
      <c r="B64" s="367"/>
      <c r="C64" s="381"/>
      <c r="D64" s="382"/>
      <c r="E64" s="381"/>
      <c r="F64" s="382"/>
      <c r="G64" s="381"/>
      <c r="H64" s="382"/>
      <c r="I64" s="381"/>
      <c r="J64" s="388"/>
      <c r="K64" s="382"/>
      <c r="L64" s="381"/>
      <c r="M64" s="388"/>
      <c r="N64" s="375"/>
      <c r="O64" s="392"/>
      <c r="P64" s="375"/>
      <c r="Q64" s="392"/>
      <c r="R64" s="375"/>
      <c r="S64" s="392"/>
      <c r="T64" s="375"/>
      <c r="U64" s="392"/>
      <c r="V64" s="375"/>
      <c r="W64" s="376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  <c r="GY64" s="178"/>
      <c r="GZ64" s="178"/>
      <c r="HA64" s="178"/>
      <c r="HB64" s="178"/>
      <c r="HC64" s="178"/>
      <c r="HD64" s="178"/>
      <c r="HE64" s="178"/>
      <c r="HF64" s="178"/>
      <c r="HG64" s="178"/>
      <c r="HH64" s="178"/>
      <c r="HI64" s="178"/>
      <c r="HJ64" s="178"/>
      <c r="HK64" s="178"/>
      <c r="HL64" s="178"/>
      <c r="HM64" s="178"/>
      <c r="HN64" s="178"/>
      <c r="HO64" s="178"/>
      <c r="HP64" s="178"/>
      <c r="HQ64" s="178"/>
      <c r="HR64" s="178"/>
      <c r="HS64" s="178"/>
      <c r="HT64" s="178"/>
      <c r="HU64" s="178"/>
      <c r="HV64" s="178"/>
      <c r="HW64" s="178"/>
      <c r="HX64" s="178"/>
      <c r="HY64" s="178"/>
      <c r="HZ64" s="178"/>
      <c r="IA64" s="178"/>
      <c r="IB64" s="178"/>
      <c r="IC64" s="178"/>
      <c r="ID64" s="178"/>
      <c r="IE64" s="178"/>
      <c r="IF64" s="178"/>
      <c r="IG64" s="178"/>
      <c r="IH64" s="178"/>
      <c r="II64" s="178"/>
      <c r="IJ64" s="178"/>
      <c r="IK64" s="178"/>
      <c r="IL64" s="178"/>
      <c r="IM64" s="178"/>
      <c r="IN64" s="178"/>
      <c r="IO64" s="178"/>
      <c r="IP64" s="178"/>
      <c r="IQ64" s="178"/>
      <c r="IR64" s="178"/>
      <c r="IS64" s="178"/>
      <c r="IT64" s="178"/>
      <c r="IU64" s="178"/>
      <c r="IV64" s="178"/>
      <c r="IW64" s="178"/>
    </row>
    <row r="65" spans="1:257" x14ac:dyDescent="0.25">
      <c r="A65" s="368"/>
      <c r="B65" s="369"/>
      <c r="C65" s="179" t="s">
        <v>57</v>
      </c>
      <c r="D65" s="179" t="s">
        <v>56</v>
      </c>
      <c r="E65" s="179" t="s">
        <v>57</v>
      </c>
      <c r="F65" s="179" t="s">
        <v>56</v>
      </c>
      <c r="G65" s="179" t="s">
        <v>57</v>
      </c>
      <c r="H65" s="179" t="s">
        <v>56</v>
      </c>
      <c r="I65" s="179" t="s">
        <v>57</v>
      </c>
      <c r="J65" s="179"/>
      <c r="K65" s="179" t="s">
        <v>56</v>
      </c>
      <c r="L65" s="179" t="s">
        <v>57</v>
      </c>
      <c r="M65" s="179" t="s">
        <v>56</v>
      </c>
      <c r="N65" s="179" t="s">
        <v>57</v>
      </c>
      <c r="O65" s="179" t="s">
        <v>56</v>
      </c>
      <c r="P65" s="179" t="s">
        <v>57</v>
      </c>
      <c r="Q65" s="179" t="s">
        <v>56</v>
      </c>
      <c r="R65" s="179" t="s">
        <v>57</v>
      </c>
      <c r="S65" s="179" t="s">
        <v>56</v>
      </c>
      <c r="T65" s="179" t="s">
        <v>57</v>
      </c>
      <c r="U65" s="179" t="s">
        <v>56</v>
      </c>
      <c r="V65" s="179" t="s">
        <v>57</v>
      </c>
      <c r="W65" s="179" t="s">
        <v>56</v>
      </c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8"/>
      <c r="EA65" s="178"/>
      <c r="EB65" s="178"/>
      <c r="EC65" s="178"/>
      <c r="ED65" s="178"/>
      <c r="EE65" s="178"/>
      <c r="EF65" s="178"/>
      <c r="EG65" s="178"/>
      <c r="EH65" s="178"/>
      <c r="EI65" s="178"/>
      <c r="EJ65" s="178"/>
      <c r="EK65" s="178"/>
      <c r="EL65" s="178"/>
      <c r="EM65" s="178"/>
      <c r="EN65" s="178"/>
      <c r="EO65" s="178"/>
      <c r="EP65" s="178"/>
      <c r="EQ65" s="178"/>
      <c r="ER65" s="178"/>
      <c r="ES65" s="178"/>
      <c r="ET65" s="178"/>
      <c r="EU65" s="178"/>
      <c r="EV65" s="178"/>
      <c r="EW65" s="178"/>
      <c r="EX65" s="178"/>
      <c r="EY65" s="178"/>
      <c r="EZ65" s="178"/>
      <c r="FA65" s="178"/>
      <c r="FB65" s="178"/>
      <c r="FC65" s="178"/>
      <c r="FD65" s="178"/>
      <c r="FE65" s="178"/>
      <c r="FF65" s="178"/>
      <c r="FG65" s="178"/>
      <c r="FH65" s="178"/>
      <c r="FI65" s="178"/>
      <c r="FJ65" s="178"/>
      <c r="FK65" s="178"/>
      <c r="FL65" s="178"/>
      <c r="FM65" s="178"/>
      <c r="FN65" s="178"/>
      <c r="FO65" s="178"/>
      <c r="FP65" s="178"/>
      <c r="FQ65" s="178"/>
      <c r="FR65" s="178"/>
      <c r="FS65" s="178"/>
      <c r="FT65" s="178"/>
      <c r="FU65" s="178"/>
      <c r="FV65" s="178"/>
      <c r="FW65" s="178"/>
      <c r="FX65" s="178"/>
      <c r="FY65" s="178"/>
      <c r="FZ65" s="178"/>
      <c r="GA65" s="178"/>
      <c r="GB65" s="178"/>
      <c r="GC65" s="178"/>
      <c r="GD65" s="178"/>
      <c r="GE65" s="178"/>
      <c r="GF65" s="178"/>
      <c r="GG65" s="178"/>
      <c r="GH65" s="178"/>
      <c r="GI65" s="178"/>
      <c r="GJ65" s="178"/>
      <c r="GK65" s="178"/>
      <c r="GL65" s="178"/>
      <c r="GM65" s="178"/>
      <c r="GN65" s="178"/>
      <c r="GO65" s="178"/>
      <c r="GP65" s="178"/>
      <c r="GQ65" s="178"/>
      <c r="GR65" s="178"/>
      <c r="GS65" s="178"/>
      <c r="GT65" s="178"/>
      <c r="GU65" s="178"/>
      <c r="GV65" s="178"/>
      <c r="GW65" s="178"/>
      <c r="GX65" s="178"/>
      <c r="GY65" s="178"/>
      <c r="GZ65" s="178"/>
      <c r="HA65" s="178"/>
      <c r="HB65" s="178"/>
      <c r="HC65" s="178"/>
      <c r="HD65" s="178"/>
      <c r="HE65" s="178"/>
      <c r="HF65" s="178"/>
      <c r="HG65" s="178"/>
      <c r="HH65" s="178"/>
      <c r="HI65" s="178"/>
      <c r="HJ65" s="178"/>
      <c r="HK65" s="178"/>
      <c r="HL65" s="178"/>
      <c r="HM65" s="178"/>
      <c r="HN65" s="178"/>
      <c r="HO65" s="178"/>
      <c r="HP65" s="178"/>
      <c r="HQ65" s="178"/>
      <c r="HR65" s="178"/>
      <c r="HS65" s="178"/>
      <c r="HT65" s="178"/>
      <c r="HU65" s="178"/>
      <c r="HV65" s="178"/>
      <c r="HW65" s="178"/>
      <c r="HX65" s="178"/>
      <c r="HY65" s="178"/>
      <c r="HZ65" s="178"/>
      <c r="IA65" s="178"/>
      <c r="IB65" s="178"/>
      <c r="IC65" s="178"/>
      <c r="ID65" s="178"/>
      <c r="IE65" s="178"/>
      <c r="IF65" s="178"/>
      <c r="IG65" s="178"/>
      <c r="IH65" s="178"/>
      <c r="II65" s="178"/>
      <c r="IJ65" s="178"/>
      <c r="IK65" s="178"/>
      <c r="IL65" s="178"/>
      <c r="IM65" s="178"/>
      <c r="IN65" s="178"/>
      <c r="IO65" s="178"/>
      <c r="IP65" s="178"/>
      <c r="IQ65" s="178"/>
      <c r="IR65" s="178"/>
      <c r="IS65" s="178"/>
      <c r="IT65" s="178"/>
      <c r="IU65" s="178"/>
      <c r="IV65" s="178"/>
      <c r="IW65" s="178"/>
    </row>
    <row r="66" spans="1:257" x14ac:dyDescent="0.2">
      <c r="A66" s="177">
        <v>1</v>
      </c>
      <c r="B66" s="176" t="s">
        <v>55</v>
      </c>
      <c r="C66" s="170">
        <v>3</v>
      </c>
      <c r="D66" s="175">
        <v>22500000</v>
      </c>
      <c r="E66" s="170">
        <v>3</v>
      </c>
      <c r="F66" s="169">
        <v>22500000</v>
      </c>
      <c r="G66" s="170">
        <v>0</v>
      </c>
      <c r="H66" s="169"/>
      <c r="I66" s="170">
        <v>0</v>
      </c>
      <c r="J66" s="170"/>
      <c r="K66" s="169"/>
      <c r="L66" s="170">
        <v>0</v>
      </c>
      <c r="M66" s="169"/>
      <c r="N66" s="170">
        <v>0</v>
      </c>
      <c r="O66" s="169"/>
      <c r="P66" s="170">
        <v>0</v>
      </c>
      <c r="Q66" s="169"/>
      <c r="R66" s="174">
        <v>0</v>
      </c>
      <c r="S66" s="169"/>
      <c r="T66" s="170">
        <v>0</v>
      </c>
      <c r="U66" s="169"/>
      <c r="V66" s="170">
        <v>0</v>
      </c>
      <c r="W66" s="169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5"/>
      <c r="BZ66" s="165"/>
      <c r="CA66" s="165"/>
      <c r="CB66" s="165"/>
      <c r="CC66" s="165"/>
      <c r="CD66" s="165"/>
      <c r="CE66" s="165"/>
      <c r="CF66" s="165"/>
      <c r="CG66" s="165"/>
      <c r="CH66" s="165"/>
      <c r="CI66" s="165"/>
      <c r="CJ66" s="165"/>
      <c r="CK66" s="165"/>
      <c r="CL66" s="165"/>
      <c r="CM66" s="165"/>
      <c r="CN66" s="165"/>
      <c r="CO66" s="165"/>
      <c r="CP66" s="165"/>
      <c r="CQ66" s="165"/>
      <c r="CR66" s="165"/>
      <c r="CS66" s="165"/>
      <c r="CT66" s="165"/>
      <c r="CU66" s="165"/>
      <c r="CV66" s="165"/>
      <c r="CW66" s="165"/>
      <c r="CX66" s="165"/>
      <c r="CY66" s="165"/>
      <c r="CZ66" s="165"/>
      <c r="DA66" s="165"/>
      <c r="DB66" s="165"/>
      <c r="DC66" s="165"/>
      <c r="DD66" s="165"/>
      <c r="DE66" s="165"/>
      <c r="DF66" s="165"/>
      <c r="DG66" s="165"/>
      <c r="DH66" s="165"/>
      <c r="DI66" s="165"/>
      <c r="DJ66" s="165"/>
      <c r="DK66" s="165"/>
      <c r="DL66" s="165"/>
      <c r="DM66" s="165"/>
      <c r="DN66" s="165"/>
      <c r="DO66" s="165"/>
      <c r="DP66" s="165"/>
      <c r="DQ66" s="165"/>
      <c r="DR66" s="165"/>
      <c r="DS66" s="165"/>
      <c r="DT66" s="16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  <c r="EG66" s="165"/>
      <c r="EH66" s="165"/>
      <c r="EI66" s="165"/>
      <c r="EJ66" s="165"/>
      <c r="EK66" s="165"/>
      <c r="EL66" s="165"/>
      <c r="EM66" s="165"/>
      <c r="EN66" s="165"/>
      <c r="EO66" s="165"/>
      <c r="EP66" s="165"/>
      <c r="EQ66" s="165"/>
      <c r="ER66" s="165"/>
      <c r="ES66" s="165"/>
      <c r="ET66" s="165"/>
      <c r="EU66" s="165"/>
      <c r="EV66" s="165"/>
      <c r="EW66" s="165"/>
      <c r="EX66" s="165"/>
      <c r="EY66" s="165"/>
      <c r="EZ66" s="165"/>
      <c r="FA66" s="165"/>
      <c r="FB66" s="165"/>
      <c r="FC66" s="165"/>
      <c r="FD66" s="165"/>
      <c r="FE66" s="165"/>
      <c r="FF66" s="165"/>
      <c r="FG66" s="165"/>
      <c r="FH66" s="165"/>
      <c r="FI66" s="165"/>
      <c r="FJ66" s="165"/>
      <c r="FK66" s="165"/>
      <c r="FL66" s="165"/>
      <c r="FM66" s="165"/>
      <c r="FN66" s="165"/>
      <c r="FO66" s="165"/>
      <c r="FP66" s="165"/>
      <c r="FQ66" s="165"/>
      <c r="FR66" s="165"/>
      <c r="FS66" s="165"/>
      <c r="FT66" s="165"/>
      <c r="FU66" s="165"/>
      <c r="FV66" s="165"/>
      <c r="FW66" s="165"/>
      <c r="FX66" s="165"/>
      <c r="FY66" s="165"/>
      <c r="FZ66" s="165"/>
      <c r="GA66" s="165"/>
      <c r="GB66" s="165"/>
      <c r="GC66" s="165"/>
      <c r="GD66" s="165"/>
      <c r="GE66" s="165"/>
      <c r="GF66" s="165"/>
      <c r="GG66" s="165"/>
      <c r="GH66" s="165"/>
      <c r="GI66" s="165"/>
      <c r="GJ66" s="165"/>
      <c r="GK66" s="165"/>
      <c r="GL66" s="165"/>
      <c r="GM66" s="165"/>
      <c r="GN66" s="165"/>
      <c r="GO66" s="165"/>
      <c r="GP66" s="165"/>
      <c r="GQ66" s="165"/>
      <c r="GR66" s="165"/>
      <c r="GS66" s="165"/>
      <c r="GT66" s="165"/>
      <c r="GU66" s="165"/>
      <c r="GV66" s="165"/>
      <c r="GW66" s="165"/>
      <c r="GX66" s="165"/>
      <c r="GY66" s="165"/>
      <c r="GZ66" s="165"/>
      <c r="HA66" s="165"/>
      <c r="HB66" s="165"/>
      <c r="HC66" s="165"/>
      <c r="HD66" s="165"/>
      <c r="HE66" s="165"/>
      <c r="HF66" s="165"/>
      <c r="HG66" s="165"/>
      <c r="HH66" s="165"/>
      <c r="HI66" s="165"/>
      <c r="HJ66" s="165"/>
      <c r="HK66" s="165"/>
      <c r="HL66" s="165"/>
      <c r="HM66" s="165"/>
      <c r="HN66" s="165"/>
      <c r="HO66" s="165"/>
      <c r="HP66" s="165"/>
      <c r="HQ66" s="165"/>
      <c r="HR66" s="165"/>
      <c r="HS66" s="165"/>
      <c r="HT66" s="165"/>
      <c r="HU66" s="165"/>
      <c r="HV66" s="165"/>
      <c r="HW66" s="165"/>
      <c r="HX66" s="165"/>
      <c r="HY66" s="165"/>
      <c r="HZ66" s="165"/>
      <c r="IA66" s="165"/>
      <c r="IB66" s="165"/>
      <c r="IC66" s="165"/>
      <c r="ID66" s="165"/>
      <c r="IE66" s="165"/>
      <c r="IF66" s="165"/>
      <c r="IG66" s="165"/>
      <c r="IH66" s="165"/>
      <c r="II66" s="165"/>
      <c r="IJ66" s="165"/>
      <c r="IK66" s="165"/>
      <c r="IL66" s="165"/>
      <c r="IM66" s="165"/>
      <c r="IN66" s="165"/>
      <c r="IO66" s="165"/>
      <c r="IP66" s="165"/>
      <c r="IQ66" s="165"/>
      <c r="IR66" s="165"/>
      <c r="IS66" s="165"/>
      <c r="IT66" s="165"/>
      <c r="IU66" s="165"/>
      <c r="IV66" s="165"/>
      <c r="IW66" s="165"/>
    </row>
    <row r="67" spans="1:257" x14ac:dyDescent="0.2">
      <c r="A67" s="177">
        <v>2</v>
      </c>
      <c r="B67" s="176" t="s">
        <v>54</v>
      </c>
      <c r="C67" s="170">
        <v>4</v>
      </c>
      <c r="D67" s="175">
        <v>30000000</v>
      </c>
      <c r="E67" s="170">
        <v>4</v>
      </c>
      <c r="F67" s="169">
        <v>30000000</v>
      </c>
      <c r="G67" s="170">
        <v>0</v>
      </c>
      <c r="H67" s="169"/>
      <c r="I67" s="170">
        <v>0</v>
      </c>
      <c r="J67" s="170"/>
      <c r="K67" s="169"/>
      <c r="L67" s="170">
        <v>0</v>
      </c>
      <c r="M67" s="169"/>
      <c r="N67" s="170">
        <v>0</v>
      </c>
      <c r="O67" s="169"/>
      <c r="P67" s="170">
        <v>0</v>
      </c>
      <c r="Q67" s="169"/>
      <c r="R67" s="174">
        <v>0</v>
      </c>
      <c r="S67" s="169"/>
      <c r="T67" s="170">
        <v>0</v>
      </c>
      <c r="U67" s="169"/>
      <c r="V67" s="170">
        <v>0</v>
      </c>
      <c r="W67" s="169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5"/>
      <c r="BY67" s="165"/>
      <c r="BZ67" s="165"/>
      <c r="CA67" s="165"/>
      <c r="CB67" s="165"/>
      <c r="CC67" s="165"/>
      <c r="CD67" s="165"/>
      <c r="CE67" s="165"/>
      <c r="CF67" s="165"/>
      <c r="CG67" s="165"/>
      <c r="CH67" s="165"/>
      <c r="CI67" s="165"/>
      <c r="CJ67" s="165"/>
      <c r="CK67" s="165"/>
      <c r="CL67" s="165"/>
      <c r="CM67" s="165"/>
      <c r="CN67" s="165"/>
      <c r="CO67" s="165"/>
      <c r="CP67" s="165"/>
      <c r="CQ67" s="165"/>
      <c r="CR67" s="165"/>
      <c r="CS67" s="165"/>
      <c r="CT67" s="165"/>
      <c r="CU67" s="165"/>
      <c r="CV67" s="165"/>
      <c r="CW67" s="165"/>
      <c r="CX67" s="165"/>
      <c r="CY67" s="165"/>
      <c r="CZ67" s="165"/>
      <c r="DA67" s="165"/>
      <c r="DB67" s="165"/>
      <c r="DC67" s="165"/>
      <c r="DD67" s="165"/>
      <c r="DE67" s="165"/>
      <c r="DF67" s="165"/>
      <c r="DG67" s="165"/>
      <c r="DH67" s="165"/>
      <c r="DI67" s="165"/>
      <c r="DJ67" s="165"/>
      <c r="DK67" s="165"/>
      <c r="DL67" s="165"/>
      <c r="DM67" s="165"/>
      <c r="DN67" s="165"/>
      <c r="DO67" s="165"/>
      <c r="DP67" s="165"/>
      <c r="DQ67" s="165"/>
      <c r="DR67" s="165"/>
      <c r="DS67" s="165"/>
      <c r="DT67" s="165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  <c r="EG67" s="165"/>
      <c r="EH67" s="165"/>
      <c r="EI67" s="165"/>
      <c r="EJ67" s="165"/>
      <c r="EK67" s="165"/>
      <c r="EL67" s="165"/>
      <c r="EM67" s="165"/>
      <c r="EN67" s="165"/>
      <c r="EO67" s="165"/>
      <c r="EP67" s="165"/>
      <c r="EQ67" s="165"/>
      <c r="ER67" s="165"/>
      <c r="ES67" s="165"/>
      <c r="ET67" s="165"/>
      <c r="EU67" s="165"/>
      <c r="EV67" s="165"/>
      <c r="EW67" s="165"/>
      <c r="EX67" s="165"/>
      <c r="EY67" s="165"/>
      <c r="EZ67" s="165"/>
      <c r="FA67" s="165"/>
      <c r="FB67" s="165"/>
      <c r="FC67" s="165"/>
      <c r="FD67" s="165"/>
      <c r="FE67" s="165"/>
      <c r="FF67" s="165"/>
      <c r="FG67" s="165"/>
      <c r="FH67" s="165"/>
      <c r="FI67" s="165"/>
      <c r="FJ67" s="165"/>
      <c r="FK67" s="165"/>
      <c r="FL67" s="165"/>
      <c r="FM67" s="165"/>
      <c r="FN67" s="165"/>
      <c r="FO67" s="165"/>
      <c r="FP67" s="165"/>
      <c r="FQ67" s="165"/>
      <c r="FR67" s="165"/>
      <c r="FS67" s="165"/>
      <c r="FT67" s="165"/>
      <c r="FU67" s="165"/>
      <c r="FV67" s="165"/>
      <c r="FW67" s="165"/>
      <c r="FX67" s="165"/>
      <c r="FY67" s="165"/>
      <c r="FZ67" s="165"/>
      <c r="GA67" s="165"/>
      <c r="GB67" s="165"/>
      <c r="GC67" s="165"/>
      <c r="GD67" s="165"/>
      <c r="GE67" s="165"/>
      <c r="GF67" s="165"/>
      <c r="GG67" s="165"/>
      <c r="GH67" s="165"/>
      <c r="GI67" s="165"/>
      <c r="GJ67" s="165"/>
      <c r="GK67" s="165"/>
      <c r="GL67" s="165"/>
      <c r="GM67" s="165"/>
      <c r="GN67" s="165"/>
      <c r="GO67" s="165"/>
      <c r="GP67" s="165"/>
      <c r="GQ67" s="165"/>
      <c r="GR67" s="165"/>
      <c r="GS67" s="165"/>
      <c r="GT67" s="165"/>
      <c r="GU67" s="165"/>
      <c r="GV67" s="165"/>
      <c r="GW67" s="165"/>
      <c r="GX67" s="165"/>
      <c r="GY67" s="165"/>
      <c r="GZ67" s="165"/>
      <c r="HA67" s="165"/>
      <c r="HB67" s="165"/>
      <c r="HC67" s="165"/>
      <c r="HD67" s="165"/>
      <c r="HE67" s="165"/>
      <c r="HF67" s="165"/>
      <c r="HG67" s="165"/>
      <c r="HH67" s="165"/>
      <c r="HI67" s="165"/>
      <c r="HJ67" s="165"/>
      <c r="HK67" s="165"/>
      <c r="HL67" s="165"/>
      <c r="HM67" s="165"/>
      <c r="HN67" s="165"/>
      <c r="HO67" s="165"/>
      <c r="HP67" s="165"/>
      <c r="HQ67" s="165"/>
      <c r="HR67" s="165"/>
      <c r="HS67" s="165"/>
      <c r="HT67" s="165"/>
      <c r="HU67" s="165"/>
      <c r="HV67" s="165"/>
      <c r="HW67" s="165"/>
      <c r="HX67" s="165"/>
      <c r="HY67" s="165"/>
      <c r="HZ67" s="165"/>
      <c r="IA67" s="165"/>
      <c r="IB67" s="165"/>
      <c r="IC67" s="165"/>
      <c r="ID67" s="165"/>
      <c r="IE67" s="165"/>
      <c r="IF67" s="165"/>
      <c r="IG67" s="165"/>
      <c r="IH67" s="165"/>
      <c r="II67" s="165"/>
      <c r="IJ67" s="165"/>
      <c r="IK67" s="165"/>
      <c r="IL67" s="165"/>
      <c r="IM67" s="165"/>
      <c r="IN67" s="165"/>
      <c r="IO67" s="165"/>
      <c r="IP67" s="165"/>
      <c r="IQ67" s="165"/>
      <c r="IR67" s="165"/>
      <c r="IS67" s="165"/>
      <c r="IT67" s="165"/>
      <c r="IU67" s="165"/>
      <c r="IV67" s="165"/>
      <c r="IW67" s="165"/>
    </row>
    <row r="68" spans="1:257" x14ac:dyDescent="0.2">
      <c r="A68" s="177">
        <v>3</v>
      </c>
      <c r="B68" s="176" t="s">
        <v>53</v>
      </c>
      <c r="C68" s="170">
        <v>2</v>
      </c>
      <c r="D68" s="175">
        <v>15000000</v>
      </c>
      <c r="E68" s="170">
        <v>2</v>
      </c>
      <c r="F68" s="169">
        <v>15000000</v>
      </c>
      <c r="G68" s="170">
        <v>0</v>
      </c>
      <c r="H68" s="169"/>
      <c r="I68" s="170">
        <v>0</v>
      </c>
      <c r="J68" s="170"/>
      <c r="K68" s="169"/>
      <c r="L68" s="170">
        <v>0</v>
      </c>
      <c r="M68" s="169"/>
      <c r="N68" s="170">
        <v>0</v>
      </c>
      <c r="O68" s="169"/>
      <c r="P68" s="170">
        <v>0</v>
      </c>
      <c r="Q68" s="169"/>
      <c r="R68" s="174">
        <v>0</v>
      </c>
      <c r="S68" s="169"/>
      <c r="T68" s="170">
        <v>0</v>
      </c>
      <c r="U68" s="169"/>
      <c r="V68" s="170">
        <v>0</v>
      </c>
      <c r="W68" s="169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  <c r="EL68" s="165"/>
      <c r="EM68" s="165"/>
      <c r="EN68" s="165"/>
      <c r="EO68" s="165"/>
      <c r="EP68" s="165"/>
      <c r="EQ68" s="165"/>
      <c r="ER68" s="165"/>
      <c r="ES68" s="165"/>
      <c r="ET68" s="165"/>
      <c r="EU68" s="165"/>
      <c r="EV68" s="165"/>
      <c r="EW68" s="165"/>
      <c r="EX68" s="165"/>
      <c r="EY68" s="165"/>
      <c r="EZ68" s="165"/>
      <c r="FA68" s="165"/>
      <c r="FB68" s="165"/>
      <c r="FC68" s="165"/>
      <c r="FD68" s="165"/>
      <c r="FE68" s="165"/>
      <c r="FF68" s="165"/>
      <c r="FG68" s="165"/>
      <c r="FH68" s="165"/>
      <c r="FI68" s="165"/>
      <c r="FJ68" s="165"/>
      <c r="FK68" s="165"/>
      <c r="FL68" s="165"/>
      <c r="FM68" s="165"/>
      <c r="FN68" s="165"/>
      <c r="FO68" s="165"/>
      <c r="FP68" s="165"/>
      <c r="FQ68" s="165"/>
      <c r="FR68" s="165"/>
      <c r="FS68" s="165"/>
      <c r="FT68" s="165"/>
      <c r="FU68" s="165"/>
      <c r="FV68" s="165"/>
      <c r="FW68" s="165"/>
      <c r="FX68" s="165"/>
      <c r="FY68" s="165"/>
      <c r="FZ68" s="165"/>
      <c r="GA68" s="165"/>
      <c r="GB68" s="165"/>
      <c r="GC68" s="165"/>
      <c r="GD68" s="165"/>
      <c r="GE68" s="165"/>
      <c r="GF68" s="165"/>
      <c r="GG68" s="165"/>
      <c r="GH68" s="165"/>
      <c r="GI68" s="165"/>
      <c r="GJ68" s="165"/>
      <c r="GK68" s="165"/>
      <c r="GL68" s="165"/>
      <c r="GM68" s="165"/>
      <c r="GN68" s="165"/>
      <c r="GO68" s="165"/>
      <c r="GP68" s="165"/>
      <c r="GQ68" s="165"/>
      <c r="GR68" s="165"/>
      <c r="GS68" s="165"/>
      <c r="GT68" s="165"/>
      <c r="GU68" s="165"/>
      <c r="GV68" s="165"/>
      <c r="GW68" s="165"/>
      <c r="GX68" s="165"/>
      <c r="GY68" s="165"/>
      <c r="GZ68" s="165"/>
      <c r="HA68" s="165"/>
      <c r="HB68" s="165"/>
      <c r="HC68" s="165"/>
      <c r="HD68" s="165"/>
      <c r="HE68" s="165"/>
      <c r="HF68" s="165"/>
      <c r="HG68" s="165"/>
      <c r="HH68" s="165"/>
      <c r="HI68" s="165"/>
      <c r="HJ68" s="165"/>
      <c r="HK68" s="165"/>
      <c r="HL68" s="165"/>
      <c r="HM68" s="165"/>
      <c r="HN68" s="165"/>
      <c r="HO68" s="165"/>
      <c r="HP68" s="165"/>
      <c r="HQ68" s="165"/>
      <c r="HR68" s="165"/>
      <c r="HS68" s="165"/>
      <c r="HT68" s="165"/>
      <c r="HU68" s="165"/>
      <c r="HV68" s="165"/>
      <c r="HW68" s="165"/>
      <c r="HX68" s="165"/>
      <c r="HY68" s="165"/>
      <c r="HZ68" s="165"/>
      <c r="IA68" s="165"/>
      <c r="IB68" s="165"/>
      <c r="IC68" s="165"/>
      <c r="ID68" s="165"/>
      <c r="IE68" s="165"/>
      <c r="IF68" s="165"/>
      <c r="IG68" s="165"/>
      <c r="IH68" s="165"/>
      <c r="II68" s="165"/>
      <c r="IJ68" s="165"/>
      <c r="IK68" s="165"/>
      <c r="IL68" s="165"/>
      <c r="IM68" s="165"/>
      <c r="IN68" s="165"/>
      <c r="IO68" s="165"/>
      <c r="IP68" s="165"/>
      <c r="IQ68" s="165"/>
      <c r="IR68" s="165"/>
      <c r="IS68" s="165"/>
      <c r="IT68" s="165"/>
      <c r="IU68" s="165"/>
      <c r="IV68" s="165"/>
      <c r="IW68" s="165"/>
    </row>
    <row r="69" spans="1:257" x14ac:dyDescent="0.2">
      <c r="A69" s="177">
        <v>4</v>
      </c>
      <c r="B69" s="176" t="s">
        <v>52</v>
      </c>
      <c r="C69" s="170">
        <v>4</v>
      </c>
      <c r="D69" s="175">
        <v>30000000</v>
      </c>
      <c r="E69" s="170">
        <v>4</v>
      </c>
      <c r="F69" s="169">
        <v>30000000</v>
      </c>
      <c r="G69" s="170">
        <v>0</v>
      </c>
      <c r="H69" s="169"/>
      <c r="I69" s="170">
        <v>0</v>
      </c>
      <c r="J69" s="170"/>
      <c r="K69" s="169"/>
      <c r="L69" s="170">
        <v>0</v>
      </c>
      <c r="M69" s="169"/>
      <c r="N69" s="170">
        <v>0</v>
      </c>
      <c r="O69" s="169"/>
      <c r="P69" s="170">
        <v>0</v>
      </c>
      <c r="Q69" s="169"/>
      <c r="R69" s="174">
        <v>0</v>
      </c>
      <c r="S69" s="169"/>
      <c r="T69" s="170">
        <v>0</v>
      </c>
      <c r="U69" s="169"/>
      <c r="V69" s="170">
        <v>0</v>
      </c>
      <c r="W69" s="169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65"/>
      <c r="CG69" s="165"/>
      <c r="CH69" s="165"/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  <c r="EL69" s="165"/>
      <c r="EM69" s="165"/>
      <c r="EN69" s="165"/>
      <c r="EO69" s="165"/>
      <c r="EP69" s="165"/>
      <c r="EQ69" s="165"/>
      <c r="ER69" s="165"/>
      <c r="ES69" s="165"/>
      <c r="ET69" s="165"/>
      <c r="EU69" s="165"/>
      <c r="EV69" s="165"/>
      <c r="EW69" s="165"/>
      <c r="EX69" s="165"/>
      <c r="EY69" s="165"/>
      <c r="EZ69" s="165"/>
      <c r="FA69" s="165"/>
      <c r="FB69" s="165"/>
      <c r="FC69" s="165"/>
      <c r="FD69" s="165"/>
      <c r="FE69" s="165"/>
      <c r="FF69" s="165"/>
      <c r="FG69" s="165"/>
      <c r="FH69" s="165"/>
      <c r="FI69" s="165"/>
      <c r="FJ69" s="165"/>
      <c r="FK69" s="165"/>
      <c r="FL69" s="165"/>
      <c r="FM69" s="165"/>
      <c r="FN69" s="165"/>
      <c r="FO69" s="165"/>
      <c r="FP69" s="165"/>
      <c r="FQ69" s="165"/>
      <c r="FR69" s="165"/>
      <c r="FS69" s="165"/>
      <c r="FT69" s="165"/>
      <c r="FU69" s="165"/>
      <c r="FV69" s="165"/>
      <c r="FW69" s="165"/>
      <c r="FX69" s="165"/>
      <c r="FY69" s="165"/>
      <c r="FZ69" s="165"/>
      <c r="GA69" s="165"/>
      <c r="GB69" s="165"/>
      <c r="GC69" s="165"/>
      <c r="GD69" s="165"/>
      <c r="GE69" s="165"/>
      <c r="GF69" s="165"/>
      <c r="GG69" s="165"/>
      <c r="GH69" s="165"/>
      <c r="GI69" s="165"/>
      <c r="GJ69" s="165"/>
      <c r="GK69" s="165"/>
      <c r="GL69" s="165"/>
      <c r="GM69" s="165"/>
      <c r="GN69" s="165"/>
      <c r="GO69" s="165"/>
      <c r="GP69" s="165"/>
      <c r="GQ69" s="165"/>
      <c r="GR69" s="165"/>
      <c r="GS69" s="165"/>
      <c r="GT69" s="165"/>
      <c r="GU69" s="165"/>
      <c r="GV69" s="165"/>
      <c r="GW69" s="165"/>
      <c r="GX69" s="165"/>
      <c r="GY69" s="165"/>
      <c r="GZ69" s="165"/>
      <c r="HA69" s="165"/>
      <c r="HB69" s="165"/>
      <c r="HC69" s="165"/>
      <c r="HD69" s="165"/>
      <c r="HE69" s="165"/>
      <c r="HF69" s="165"/>
      <c r="HG69" s="165"/>
      <c r="HH69" s="165"/>
      <c r="HI69" s="165"/>
      <c r="HJ69" s="165"/>
      <c r="HK69" s="165"/>
      <c r="HL69" s="165"/>
      <c r="HM69" s="165"/>
      <c r="HN69" s="165"/>
      <c r="HO69" s="165"/>
      <c r="HP69" s="165"/>
      <c r="HQ69" s="165"/>
      <c r="HR69" s="165"/>
      <c r="HS69" s="165"/>
      <c r="HT69" s="165"/>
      <c r="HU69" s="165"/>
      <c r="HV69" s="165"/>
      <c r="HW69" s="165"/>
      <c r="HX69" s="165"/>
      <c r="HY69" s="165"/>
      <c r="HZ69" s="165"/>
      <c r="IA69" s="165"/>
      <c r="IB69" s="165"/>
      <c r="IC69" s="165"/>
      <c r="ID69" s="165"/>
      <c r="IE69" s="165"/>
      <c r="IF69" s="165"/>
      <c r="IG69" s="165"/>
      <c r="IH69" s="165"/>
      <c r="II69" s="165"/>
      <c r="IJ69" s="165"/>
      <c r="IK69" s="165"/>
      <c r="IL69" s="165"/>
      <c r="IM69" s="165"/>
      <c r="IN69" s="165"/>
      <c r="IO69" s="165"/>
      <c r="IP69" s="165"/>
      <c r="IQ69" s="165"/>
      <c r="IR69" s="165"/>
      <c r="IS69" s="165"/>
      <c r="IT69" s="165"/>
      <c r="IU69" s="165"/>
      <c r="IV69" s="165"/>
      <c r="IW69" s="165"/>
    </row>
    <row r="70" spans="1:257" x14ac:dyDescent="0.2">
      <c r="A70" s="177">
        <v>5</v>
      </c>
      <c r="B70" s="176" t="s">
        <v>51</v>
      </c>
      <c r="C70" s="170">
        <v>3</v>
      </c>
      <c r="D70" s="175">
        <v>22500000</v>
      </c>
      <c r="E70" s="170">
        <v>3</v>
      </c>
      <c r="F70" s="169">
        <v>22500000</v>
      </c>
      <c r="G70" s="170">
        <v>0</v>
      </c>
      <c r="H70" s="169"/>
      <c r="I70" s="170">
        <v>0</v>
      </c>
      <c r="J70" s="170"/>
      <c r="K70" s="169"/>
      <c r="L70" s="170">
        <v>0</v>
      </c>
      <c r="M70" s="169"/>
      <c r="N70" s="170">
        <v>0</v>
      </c>
      <c r="O70" s="169"/>
      <c r="P70" s="170">
        <v>0</v>
      </c>
      <c r="Q70" s="169"/>
      <c r="R70" s="174">
        <v>0</v>
      </c>
      <c r="S70" s="169"/>
      <c r="T70" s="170">
        <v>0</v>
      </c>
      <c r="U70" s="169"/>
      <c r="V70" s="170">
        <v>0</v>
      </c>
      <c r="W70" s="169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  <c r="EG70" s="165"/>
      <c r="EH70" s="165"/>
      <c r="EI70" s="165"/>
      <c r="EJ70" s="165"/>
      <c r="EK70" s="165"/>
      <c r="EL70" s="165"/>
      <c r="EM70" s="165"/>
      <c r="EN70" s="165"/>
      <c r="EO70" s="165"/>
      <c r="EP70" s="165"/>
      <c r="EQ70" s="165"/>
      <c r="ER70" s="165"/>
      <c r="ES70" s="165"/>
      <c r="ET70" s="165"/>
      <c r="EU70" s="165"/>
      <c r="EV70" s="165"/>
      <c r="EW70" s="165"/>
      <c r="EX70" s="165"/>
      <c r="EY70" s="165"/>
      <c r="EZ70" s="165"/>
      <c r="FA70" s="165"/>
      <c r="FB70" s="165"/>
      <c r="FC70" s="165"/>
      <c r="FD70" s="165"/>
      <c r="FE70" s="165"/>
      <c r="FF70" s="165"/>
      <c r="FG70" s="165"/>
      <c r="FH70" s="165"/>
      <c r="FI70" s="165"/>
      <c r="FJ70" s="165"/>
      <c r="FK70" s="165"/>
      <c r="FL70" s="165"/>
      <c r="FM70" s="165"/>
      <c r="FN70" s="165"/>
      <c r="FO70" s="165"/>
      <c r="FP70" s="165"/>
      <c r="FQ70" s="165"/>
      <c r="FR70" s="165"/>
      <c r="FS70" s="165"/>
      <c r="FT70" s="165"/>
      <c r="FU70" s="165"/>
      <c r="FV70" s="165"/>
      <c r="FW70" s="165"/>
      <c r="FX70" s="165"/>
      <c r="FY70" s="165"/>
      <c r="FZ70" s="165"/>
      <c r="GA70" s="165"/>
      <c r="GB70" s="165"/>
      <c r="GC70" s="165"/>
      <c r="GD70" s="165"/>
      <c r="GE70" s="165"/>
      <c r="GF70" s="165"/>
      <c r="GG70" s="165"/>
      <c r="GH70" s="165"/>
      <c r="GI70" s="165"/>
      <c r="GJ70" s="165"/>
      <c r="GK70" s="165"/>
      <c r="GL70" s="165"/>
      <c r="GM70" s="165"/>
      <c r="GN70" s="165"/>
      <c r="GO70" s="165"/>
      <c r="GP70" s="165"/>
      <c r="GQ70" s="165"/>
      <c r="GR70" s="165"/>
      <c r="GS70" s="165"/>
      <c r="GT70" s="165"/>
      <c r="GU70" s="165"/>
      <c r="GV70" s="165"/>
      <c r="GW70" s="165"/>
      <c r="GX70" s="165"/>
      <c r="GY70" s="165"/>
      <c r="GZ70" s="165"/>
      <c r="HA70" s="165"/>
      <c r="HB70" s="165"/>
      <c r="HC70" s="165"/>
      <c r="HD70" s="165"/>
      <c r="HE70" s="165"/>
      <c r="HF70" s="165"/>
      <c r="HG70" s="165"/>
      <c r="HH70" s="165"/>
      <c r="HI70" s="165"/>
      <c r="HJ70" s="165"/>
      <c r="HK70" s="165"/>
      <c r="HL70" s="165"/>
      <c r="HM70" s="165"/>
      <c r="HN70" s="165"/>
      <c r="HO70" s="165"/>
      <c r="HP70" s="165"/>
      <c r="HQ70" s="165"/>
      <c r="HR70" s="165"/>
      <c r="HS70" s="165"/>
      <c r="HT70" s="165"/>
      <c r="HU70" s="165"/>
      <c r="HV70" s="165"/>
      <c r="HW70" s="165"/>
      <c r="HX70" s="165"/>
      <c r="HY70" s="165"/>
      <c r="HZ70" s="165"/>
      <c r="IA70" s="165"/>
      <c r="IB70" s="165"/>
      <c r="IC70" s="165"/>
      <c r="ID70" s="165"/>
      <c r="IE70" s="165"/>
      <c r="IF70" s="165"/>
      <c r="IG70" s="165"/>
      <c r="IH70" s="165"/>
      <c r="II70" s="165"/>
      <c r="IJ70" s="165"/>
      <c r="IK70" s="165"/>
      <c r="IL70" s="165"/>
      <c r="IM70" s="165"/>
      <c r="IN70" s="165"/>
      <c r="IO70" s="165"/>
      <c r="IP70" s="165"/>
      <c r="IQ70" s="165"/>
      <c r="IR70" s="165"/>
      <c r="IS70" s="165"/>
      <c r="IT70" s="165"/>
      <c r="IU70" s="165"/>
      <c r="IV70" s="165"/>
      <c r="IW70" s="165"/>
    </row>
    <row r="71" spans="1:257" x14ac:dyDescent="0.2">
      <c r="A71" s="177">
        <v>6</v>
      </c>
      <c r="B71" s="176" t="s">
        <v>50</v>
      </c>
      <c r="C71" s="170">
        <v>4</v>
      </c>
      <c r="D71" s="175">
        <v>30000000</v>
      </c>
      <c r="E71" s="170">
        <v>4</v>
      </c>
      <c r="F71" s="169">
        <v>30000000</v>
      </c>
      <c r="G71" s="170">
        <v>0</v>
      </c>
      <c r="H71" s="169"/>
      <c r="I71" s="170">
        <v>0</v>
      </c>
      <c r="J71" s="170"/>
      <c r="K71" s="169"/>
      <c r="L71" s="170">
        <v>0</v>
      </c>
      <c r="M71" s="169"/>
      <c r="N71" s="170">
        <v>0</v>
      </c>
      <c r="O71" s="169"/>
      <c r="P71" s="170">
        <v>0</v>
      </c>
      <c r="Q71" s="169"/>
      <c r="R71" s="174">
        <v>0</v>
      </c>
      <c r="S71" s="169"/>
      <c r="T71" s="170">
        <v>0</v>
      </c>
      <c r="U71" s="169"/>
      <c r="V71" s="170">
        <v>0</v>
      </c>
      <c r="W71" s="169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  <c r="EG71" s="165"/>
      <c r="EH71" s="165"/>
      <c r="EI71" s="165"/>
      <c r="EJ71" s="165"/>
      <c r="EK71" s="165"/>
      <c r="EL71" s="165"/>
      <c r="EM71" s="165"/>
      <c r="EN71" s="165"/>
      <c r="EO71" s="165"/>
      <c r="EP71" s="165"/>
      <c r="EQ71" s="165"/>
      <c r="ER71" s="165"/>
      <c r="ES71" s="165"/>
      <c r="ET71" s="165"/>
      <c r="EU71" s="165"/>
      <c r="EV71" s="165"/>
      <c r="EW71" s="165"/>
      <c r="EX71" s="165"/>
      <c r="EY71" s="165"/>
      <c r="EZ71" s="165"/>
      <c r="FA71" s="165"/>
      <c r="FB71" s="165"/>
      <c r="FC71" s="165"/>
      <c r="FD71" s="165"/>
      <c r="FE71" s="165"/>
      <c r="FF71" s="165"/>
      <c r="FG71" s="165"/>
      <c r="FH71" s="165"/>
      <c r="FI71" s="165"/>
      <c r="FJ71" s="165"/>
      <c r="FK71" s="165"/>
      <c r="FL71" s="165"/>
      <c r="FM71" s="165"/>
      <c r="FN71" s="165"/>
      <c r="FO71" s="165"/>
      <c r="FP71" s="165"/>
      <c r="FQ71" s="165"/>
      <c r="FR71" s="165"/>
      <c r="FS71" s="165"/>
      <c r="FT71" s="165"/>
      <c r="FU71" s="165"/>
      <c r="FV71" s="165"/>
      <c r="FW71" s="165"/>
      <c r="FX71" s="165"/>
      <c r="FY71" s="165"/>
      <c r="FZ71" s="165"/>
      <c r="GA71" s="165"/>
      <c r="GB71" s="165"/>
      <c r="GC71" s="165"/>
      <c r="GD71" s="165"/>
      <c r="GE71" s="165"/>
      <c r="GF71" s="165"/>
      <c r="GG71" s="165"/>
      <c r="GH71" s="165"/>
      <c r="GI71" s="165"/>
      <c r="GJ71" s="165"/>
      <c r="GK71" s="165"/>
      <c r="GL71" s="165"/>
      <c r="GM71" s="165"/>
      <c r="GN71" s="165"/>
      <c r="GO71" s="165"/>
      <c r="GP71" s="165"/>
      <c r="GQ71" s="165"/>
      <c r="GR71" s="165"/>
      <c r="GS71" s="165"/>
      <c r="GT71" s="165"/>
      <c r="GU71" s="165"/>
      <c r="GV71" s="165"/>
      <c r="GW71" s="165"/>
      <c r="GX71" s="165"/>
      <c r="GY71" s="165"/>
      <c r="GZ71" s="165"/>
      <c r="HA71" s="165"/>
      <c r="HB71" s="165"/>
      <c r="HC71" s="165"/>
      <c r="HD71" s="165"/>
      <c r="HE71" s="165"/>
      <c r="HF71" s="165"/>
      <c r="HG71" s="165"/>
      <c r="HH71" s="165"/>
      <c r="HI71" s="165"/>
      <c r="HJ71" s="165"/>
      <c r="HK71" s="165"/>
      <c r="HL71" s="165"/>
      <c r="HM71" s="165"/>
      <c r="HN71" s="165"/>
      <c r="HO71" s="165"/>
      <c r="HP71" s="165"/>
      <c r="HQ71" s="165"/>
      <c r="HR71" s="165"/>
      <c r="HS71" s="165"/>
      <c r="HT71" s="165"/>
      <c r="HU71" s="165"/>
      <c r="HV71" s="165"/>
      <c r="HW71" s="165"/>
      <c r="HX71" s="165"/>
      <c r="HY71" s="165"/>
      <c r="HZ71" s="165"/>
      <c r="IA71" s="165"/>
      <c r="IB71" s="165"/>
      <c r="IC71" s="165"/>
      <c r="ID71" s="165"/>
      <c r="IE71" s="165"/>
      <c r="IF71" s="165"/>
      <c r="IG71" s="165"/>
      <c r="IH71" s="165"/>
      <c r="II71" s="165"/>
      <c r="IJ71" s="165"/>
      <c r="IK71" s="165"/>
      <c r="IL71" s="165"/>
      <c r="IM71" s="165"/>
      <c r="IN71" s="165"/>
      <c r="IO71" s="165"/>
      <c r="IP71" s="165"/>
      <c r="IQ71" s="165"/>
      <c r="IR71" s="165"/>
      <c r="IS71" s="165"/>
      <c r="IT71" s="165"/>
      <c r="IU71" s="165"/>
      <c r="IV71" s="165"/>
      <c r="IW71" s="165"/>
    </row>
    <row r="72" spans="1:257" x14ac:dyDescent="0.2">
      <c r="A72" s="177">
        <v>7</v>
      </c>
      <c r="B72" s="176" t="s">
        <v>49</v>
      </c>
      <c r="C72" s="170">
        <v>3</v>
      </c>
      <c r="D72" s="175">
        <v>22500000</v>
      </c>
      <c r="E72" s="170">
        <v>3</v>
      </c>
      <c r="F72" s="169">
        <v>22500000</v>
      </c>
      <c r="G72" s="170">
        <v>0</v>
      </c>
      <c r="H72" s="169"/>
      <c r="I72" s="170">
        <v>0</v>
      </c>
      <c r="J72" s="170"/>
      <c r="K72" s="169"/>
      <c r="L72" s="170">
        <v>0</v>
      </c>
      <c r="M72" s="169"/>
      <c r="N72" s="170">
        <v>0</v>
      </c>
      <c r="O72" s="169"/>
      <c r="P72" s="170">
        <v>0</v>
      </c>
      <c r="Q72" s="169"/>
      <c r="R72" s="174">
        <v>0</v>
      </c>
      <c r="S72" s="169"/>
      <c r="T72" s="170">
        <v>0</v>
      </c>
      <c r="U72" s="169"/>
      <c r="V72" s="170">
        <v>0</v>
      </c>
      <c r="W72" s="169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  <c r="FH72" s="165"/>
      <c r="FI72" s="165"/>
      <c r="FJ72" s="165"/>
      <c r="FK72" s="165"/>
      <c r="FL72" s="165"/>
      <c r="FM72" s="165"/>
      <c r="FN72" s="165"/>
      <c r="FO72" s="165"/>
      <c r="FP72" s="165"/>
      <c r="FQ72" s="165"/>
      <c r="FR72" s="165"/>
      <c r="FS72" s="165"/>
      <c r="FT72" s="165"/>
      <c r="FU72" s="165"/>
      <c r="FV72" s="165"/>
      <c r="FW72" s="165"/>
      <c r="FX72" s="165"/>
      <c r="FY72" s="165"/>
      <c r="FZ72" s="165"/>
      <c r="GA72" s="165"/>
      <c r="GB72" s="165"/>
      <c r="GC72" s="165"/>
      <c r="GD72" s="165"/>
      <c r="GE72" s="165"/>
      <c r="GF72" s="165"/>
      <c r="GG72" s="165"/>
      <c r="GH72" s="165"/>
      <c r="GI72" s="165"/>
      <c r="GJ72" s="165"/>
      <c r="GK72" s="165"/>
      <c r="GL72" s="165"/>
      <c r="GM72" s="165"/>
      <c r="GN72" s="165"/>
      <c r="GO72" s="165"/>
      <c r="GP72" s="165"/>
      <c r="GQ72" s="165"/>
      <c r="GR72" s="165"/>
      <c r="GS72" s="165"/>
      <c r="GT72" s="165"/>
      <c r="GU72" s="165"/>
      <c r="GV72" s="165"/>
      <c r="GW72" s="165"/>
      <c r="GX72" s="165"/>
      <c r="GY72" s="165"/>
      <c r="GZ72" s="165"/>
      <c r="HA72" s="165"/>
      <c r="HB72" s="165"/>
      <c r="HC72" s="165"/>
      <c r="HD72" s="165"/>
      <c r="HE72" s="165"/>
      <c r="HF72" s="165"/>
      <c r="HG72" s="165"/>
      <c r="HH72" s="165"/>
      <c r="HI72" s="165"/>
      <c r="HJ72" s="165"/>
      <c r="HK72" s="165"/>
      <c r="HL72" s="165"/>
      <c r="HM72" s="165"/>
      <c r="HN72" s="165"/>
      <c r="HO72" s="165"/>
      <c r="HP72" s="165"/>
      <c r="HQ72" s="165"/>
      <c r="HR72" s="165"/>
      <c r="HS72" s="165"/>
      <c r="HT72" s="165"/>
      <c r="HU72" s="165"/>
      <c r="HV72" s="165"/>
      <c r="HW72" s="165"/>
      <c r="HX72" s="165"/>
      <c r="HY72" s="165"/>
      <c r="HZ72" s="165"/>
      <c r="IA72" s="165"/>
      <c r="IB72" s="165"/>
      <c r="IC72" s="165"/>
      <c r="ID72" s="165"/>
      <c r="IE72" s="165"/>
      <c r="IF72" s="165"/>
      <c r="IG72" s="165"/>
      <c r="IH72" s="165"/>
      <c r="II72" s="165"/>
      <c r="IJ72" s="165"/>
      <c r="IK72" s="165"/>
      <c r="IL72" s="165"/>
      <c r="IM72" s="165"/>
      <c r="IN72" s="165"/>
      <c r="IO72" s="165"/>
      <c r="IP72" s="165"/>
      <c r="IQ72" s="165"/>
      <c r="IR72" s="165"/>
      <c r="IS72" s="165"/>
      <c r="IT72" s="165"/>
      <c r="IU72" s="165"/>
      <c r="IV72" s="165"/>
      <c r="IW72" s="165"/>
    </row>
    <row r="73" spans="1:257" x14ac:dyDescent="0.2">
      <c r="A73" s="177">
        <v>8</v>
      </c>
      <c r="B73" s="176" t="s">
        <v>48</v>
      </c>
      <c r="C73" s="170">
        <v>4</v>
      </c>
      <c r="D73" s="175">
        <v>30000000</v>
      </c>
      <c r="E73" s="170">
        <v>4</v>
      </c>
      <c r="F73" s="169">
        <v>30000000</v>
      </c>
      <c r="G73" s="170">
        <v>0</v>
      </c>
      <c r="H73" s="169"/>
      <c r="I73" s="170">
        <v>0</v>
      </c>
      <c r="J73" s="170"/>
      <c r="K73" s="169"/>
      <c r="L73" s="170">
        <v>0</v>
      </c>
      <c r="M73" s="169"/>
      <c r="N73" s="170">
        <v>0</v>
      </c>
      <c r="O73" s="169"/>
      <c r="P73" s="170">
        <v>0</v>
      </c>
      <c r="Q73" s="169"/>
      <c r="R73" s="174">
        <v>0</v>
      </c>
      <c r="S73" s="169"/>
      <c r="T73" s="170">
        <v>0</v>
      </c>
      <c r="U73" s="169"/>
      <c r="V73" s="170">
        <v>0</v>
      </c>
      <c r="W73" s="169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5"/>
      <c r="EJ73" s="165"/>
      <c r="EK73" s="165"/>
      <c r="EL73" s="165"/>
      <c r="EM73" s="165"/>
      <c r="EN73" s="165"/>
      <c r="EO73" s="165"/>
      <c r="EP73" s="165"/>
      <c r="EQ73" s="165"/>
      <c r="ER73" s="165"/>
      <c r="ES73" s="165"/>
      <c r="ET73" s="165"/>
      <c r="EU73" s="165"/>
      <c r="EV73" s="165"/>
      <c r="EW73" s="165"/>
      <c r="EX73" s="165"/>
      <c r="EY73" s="165"/>
      <c r="EZ73" s="165"/>
      <c r="FA73" s="165"/>
      <c r="FB73" s="165"/>
      <c r="FC73" s="165"/>
      <c r="FD73" s="165"/>
      <c r="FE73" s="165"/>
      <c r="FF73" s="165"/>
      <c r="FG73" s="165"/>
      <c r="FH73" s="165"/>
      <c r="FI73" s="165"/>
      <c r="FJ73" s="165"/>
      <c r="FK73" s="165"/>
      <c r="FL73" s="165"/>
      <c r="FM73" s="165"/>
      <c r="FN73" s="165"/>
      <c r="FO73" s="165"/>
      <c r="FP73" s="165"/>
      <c r="FQ73" s="165"/>
      <c r="FR73" s="165"/>
      <c r="FS73" s="165"/>
      <c r="FT73" s="165"/>
      <c r="FU73" s="165"/>
      <c r="FV73" s="165"/>
      <c r="FW73" s="165"/>
      <c r="FX73" s="165"/>
      <c r="FY73" s="165"/>
      <c r="FZ73" s="165"/>
      <c r="GA73" s="165"/>
      <c r="GB73" s="165"/>
      <c r="GC73" s="165"/>
      <c r="GD73" s="165"/>
      <c r="GE73" s="165"/>
      <c r="GF73" s="165"/>
      <c r="GG73" s="165"/>
      <c r="GH73" s="165"/>
      <c r="GI73" s="165"/>
      <c r="GJ73" s="165"/>
      <c r="GK73" s="165"/>
      <c r="GL73" s="165"/>
      <c r="GM73" s="165"/>
      <c r="GN73" s="165"/>
      <c r="GO73" s="165"/>
      <c r="GP73" s="165"/>
      <c r="GQ73" s="165"/>
      <c r="GR73" s="165"/>
      <c r="GS73" s="165"/>
      <c r="GT73" s="165"/>
      <c r="GU73" s="165"/>
      <c r="GV73" s="165"/>
      <c r="GW73" s="165"/>
      <c r="GX73" s="165"/>
      <c r="GY73" s="165"/>
      <c r="GZ73" s="165"/>
      <c r="HA73" s="165"/>
      <c r="HB73" s="165"/>
      <c r="HC73" s="165"/>
      <c r="HD73" s="165"/>
      <c r="HE73" s="165"/>
      <c r="HF73" s="165"/>
      <c r="HG73" s="165"/>
      <c r="HH73" s="165"/>
      <c r="HI73" s="165"/>
      <c r="HJ73" s="165"/>
      <c r="HK73" s="165"/>
      <c r="HL73" s="165"/>
      <c r="HM73" s="165"/>
      <c r="HN73" s="165"/>
      <c r="HO73" s="165"/>
      <c r="HP73" s="165"/>
      <c r="HQ73" s="165"/>
      <c r="HR73" s="165"/>
      <c r="HS73" s="165"/>
      <c r="HT73" s="165"/>
      <c r="HU73" s="165"/>
      <c r="HV73" s="165"/>
      <c r="HW73" s="165"/>
      <c r="HX73" s="165"/>
      <c r="HY73" s="165"/>
      <c r="HZ73" s="165"/>
      <c r="IA73" s="165"/>
      <c r="IB73" s="165"/>
      <c r="IC73" s="165"/>
      <c r="ID73" s="165"/>
      <c r="IE73" s="165"/>
      <c r="IF73" s="165"/>
      <c r="IG73" s="165"/>
      <c r="IH73" s="165"/>
      <c r="II73" s="165"/>
      <c r="IJ73" s="165"/>
      <c r="IK73" s="165"/>
      <c r="IL73" s="165"/>
      <c r="IM73" s="165"/>
      <c r="IN73" s="165"/>
      <c r="IO73" s="165"/>
      <c r="IP73" s="165"/>
      <c r="IQ73" s="165"/>
      <c r="IR73" s="165"/>
      <c r="IS73" s="165"/>
      <c r="IT73" s="165"/>
      <c r="IU73" s="165"/>
      <c r="IV73" s="165"/>
      <c r="IW73" s="165"/>
    </row>
    <row r="74" spans="1:257" x14ac:dyDescent="0.2">
      <c r="A74" s="177">
        <v>9</v>
      </c>
      <c r="B74" s="176" t="s">
        <v>47</v>
      </c>
      <c r="C74" s="170">
        <v>2</v>
      </c>
      <c r="D74" s="175">
        <v>15000000</v>
      </c>
      <c r="E74" s="170">
        <v>2</v>
      </c>
      <c r="F74" s="169">
        <v>15000000</v>
      </c>
      <c r="G74" s="170">
        <v>0</v>
      </c>
      <c r="H74" s="169"/>
      <c r="I74" s="170">
        <v>0</v>
      </c>
      <c r="J74" s="170"/>
      <c r="K74" s="169"/>
      <c r="L74" s="170">
        <v>0</v>
      </c>
      <c r="M74" s="169"/>
      <c r="N74" s="170">
        <v>0</v>
      </c>
      <c r="O74" s="169"/>
      <c r="P74" s="170">
        <v>0</v>
      </c>
      <c r="Q74" s="169"/>
      <c r="R74" s="174">
        <v>0</v>
      </c>
      <c r="S74" s="169"/>
      <c r="T74" s="170">
        <v>0</v>
      </c>
      <c r="U74" s="169"/>
      <c r="V74" s="170">
        <v>0</v>
      </c>
      <c r="W74" s="169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  <c r="EG74" s="165"/>
      <c r="EH74" s="165"/>
      <c r="EI74" s="165"/>
      <c r="EJ74" s="165"/>
      <c r="EK74" s="165"/>
      <c r="EL74" s="165"/>
      <c r="EM74" s="165"/>
      <c r="EN74" s="165"/>
      <c r="EO74" s="165"/>
      <c r="EP74" s="165"/>
      <c r="EQ74" s="165"/>
      <c r="ER74" s="165"/>
      <c r="ES74" s="165"/>
      <c r="ET74" s="165"/>
      <c r="EU74" s="165"/>
      <c r="EV74" s="165"/>
      <c r="EW74" s="165"/>
      <c r="EX74" s="165"/>
      <c r="EY74" s="165"/>
      <c r="EZ74" s="165"/>
      <c r="FA74" s="165"/>
      <c r="FB74" s="165"/>
      <c r="FC74" s="165"/>
      <c r="FD74" s="165"/>
      <c r="FE74" s="165"/>
      <c r="FF74" s="165"/>
      <c r="FG74" s="165"/>
      <c r="FH74" s="165"/>
      <c r="FI74" s="165"/>
      <c r="FJ74" s="165"/>
      <c r="FK74" s="165"/>
      <c r="FL74" s="165"/>
      <c r="FM74" s="165"/>
      <c r="FN74" s="165"/>
      <c r="FO74" s="165"/>
      <c r="FP74" s="165"/>
      <c r="FQ74" s="165"/>
      <c r="FR74" s="165"/>
      <c r="FS74" s="165"/>
      <c r="FT74" s="165"/>
      <c r="FU74" s="165"/>
      <c r="FV74" s="165"/>
      <c r="FW74" s="165"/>
      <c r="FX74" s="165"/>
      <c r="FY74" s="165"/>
      <c r="FZ74" s="165"/>
      <c r="GA74" s="165"/>
      <c r="GB74" s="165"/>
      <c r="GC74" s="165"/>
      <c r="GD74" s="165"/>
      <c r="GE74" s="165"/>
      <c r="GF74" s="165"/>
      <c r="GG74" s="165"/>
      <c r="GH74" s="165"/>
      <c r="GI74" s="165"/>
      <c r="GJ74" s="165"/>
      <c r="GK74" s="165"/>
      <c r="GL74" s="165"/>
      <c r="GM74" s="165"/>
      <c r="GN74" s="165"/>
      <c r="GO74" s="165"/>
      <c r="GP74" s="165"/>
      <c r="GQ74" s="165"/>
      <c r="GR74" s="165"/>
      <c r="GS74" s="165"/>
      <c r="GT74" s="165"/>
      <c r="GU74" s="165"/>
      <c r="GV74" s="165"/>
      <c r="GW74" s="165"/>
      <c r="GX74" s="165"/>
      <c r="GY74" s="165"/>
      <c r="GZ74" s="165"/>
      <c r="HA74" s="165"/>
      <c r="HB74" s="165"/>
      <c r="HC74" s="165"/>
      <c r="HD74" s="165"/>
      <c r="HE74" s="165"/>
      <c r="HF74" s="165"/>
      <c r="HG74" s="165"/>
      <c r="HH74" s="165"/>
      <c r="HI74" s="165"/>
      <c r="HJ74" s="165"/>
      <c r="HK74" s="165"/>
      <c r="HL74" s="165"/>
      <c r="HM74" s="165"/>
      <c r="HN74" s="165"/>
      <c r="HO74" s="165"/>
      <c r="HP74" s="165"/>
      <c r="HQ74" s="165"/>
      <c r="HR74" s="165"/>
      <c r="HS74" s="165"/>
      <c r="HT74" s="165"/>
      <c r="HU74" s="165"/>
      <c r="HV74" s="165"/>
      <c r="HW74" s="165"/>
      <c r="HX74" s="165"/>
      <c r="HY74" s="165"/>
      <c r="HZ74" s="165"/>
      <c r="IA74" s="165"/>
      <c r="IB74" s="165"/>
      <c r="IC74" s="165"/>
      <c r="ID74" s="165"/>
      <c r="IE74" s="165"/>
      <c r="IF74" s="165"/>
      <c r="IG74" s="165"/>
      <c r="IH74" s="165"/>
      <c r="II74" s="165"/>
      <c r="IJ74" s="165"/>
      <c r="IK74" s="165"/>
      <c r="IL74" s="165"/>
      <c r="IM74" s="165"/>
      <c r="IN74" s="165"/>
      <c r="IO74" s="165"/>
      <c r="IP74" s="165"/>
      <c r="IQ74" s="165"/>
      <c r="IR74" s="165"/>
      <c r="IS74" s="165"/>
      <c r="IT74" s="165"/>
      <c r="IU74" s="165"/>
      <c r="IV74" s="165"/>
      <c r="IW74" s="165"/>
    </row>
    <row r="75" spans="1:257" x14ac:dyDescent="0.2">
      <c r="A75" s="177">
        <v>10</v>
      </c>
      <c r="B75" s="176" t="s">
        <v>46</v>
      </c>
      <c r="C75" s="170">
        <v>5</v>
      </c>
      <c r="D75" s="175">
        <v>37500000</v>
      </c>
      <c r="E75" s="170">
        <v>5</v>
      </c>
      <c r="F75" s="169">
        <v>37500000</v>
      </c>
      <c r="G75" s="170">
        <v>0</v>
      </c>
      <c r="H75" s="169"/>
      <c r="I75" s="170">
        <v>0</v>
      </c>
      <c r="J75" s="170"/>
      <c r="K75" s="169"/>
      <c r="L75" s="170">
        <v>0</v>
      </c>
      <c r="M75" s="169"/>
      <c r="N75" s="170">
        <v>0</v>
      </c>
      <c r="O75" s="169"/>
      <c r="P75" s="170">
        <v>0</v>
      </c>
      <c r="Q75" s="169"/>
      <c r="R75" s="174">
        <v>0</v>
      </c>
      <c r="S75" s="169"/>
      <c r="T75" s="170">
        <v>0</v>
      </c>
      <c r="U75" s="169"/>
      <c r="V75" s="170">
        <v>0</v>
      </c>
      <c r="W75" s="169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65"/>
      <c r="CM75" s="165"/>
      <c r="CN75" s="165"/>
      <c r="CO75" s="165"/>
      <c r="CP75" s="165"/>
      <c r="CQ75" s="165"/>
      <c r="CR75" s="165"/>
      <c r="CS75" s="165"/>
      <c r="CT75" s="165"/>
      <c r="CU75" s="165"/>
      <c r="CV75" s="165"/>
      <c r="CW75" s="165"/>
      <c r="CX75" s="165"/>
      <c r="CY75" s="165"/>
      <c r="CZ75" s="165"/>
      <c r="DA75" s="165"/>
      <c r="DB75" s="165"/>
      <c r="DC75" s="165"/>
      <c r="DD75" s="165"/>
      <c r="DE75" s="165"/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5"/>
      <c r="DR75" s="165"/>
      <c r="DS75" s="165"/>
      <c r="DT75" s="165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G75" s="165"/>
      <c r="EH75" s="165"/>
      <c r="EI75" s="165"/>
      <c r="EJ75" s="165"/>
      <c r="EK75" s="165"/>
      <c r="EL75" s="165"/>
      <c r="EM75" s="165"/>
      <c r="EN75" s="165"/>
      <c r="EO75" s="165"/>
      <c r="EP75" s="165"/>
      <c r="EQ75" s="165"/>
      <c r="ER75" s="165"/>
      <c r="ES75" s="165"/>
      <c r="ET75" s="165"/>
      <c r="EU75" s="165"/>
      <c r="EV75" s="165"/>
      <c r="EW75" s="165"/>
      <c r="EX75" s="165"/>
      <c r="EY75" s="165"/>
      <c r="EZ75" s="165"/>
      <c r="FA75" s="165"/>
      <c r="FB75" s="165"/>
      <c r="FC75" s="165"/>
      <c r="FD75" s="165"/>
      <c r="FE75" s="165"/>
      <c r="FF75" s="165"/>
      <c r="FG75" s="165"/>
      <c r="FH75" s="165"/>
      <c r="FI75" s="165"/>
      <c r="FJ75" s="165"/>
      <c r="FK75" s="165"/>
      <c r="FL75" s="165"/>
      <c r="FM75" s="165"/>
      <c r="FN75" s="165"/>
      <c r="FO75" s="165"/>
      <c r="FP75" s="165"/>
      <c r="FQ75" s="165"/>
      <c r="FR75" s="165"/>
      <c r="FS75" s="165"/>
      <c r="FT75" s="165"/>
      <c r="FU75" s="165"/>
      <c r="FV75" s="165"/>
      <c r="FW75" s="165"/>
      <c r="FX75" s="165"/>
      <c r="FY75" s="165"/>
      <c r="FZ75" s="165"/>
      <c r="GA75" s="165"/>
      <c r="GB75" s="165"/>
      <c r="GC75" s="165"/>
      <c r="GD75" s="165"/>
      <c r="GE75" s="165"/>
      <c r="GF75" s="165"/>
      <c r="GG75" s="165"/>
      <c r="GH75" s="165"/>
      <c r="GI75" s="165"/>
      <c r="GJ75" s="165"/>
      <c r="GK75" s="165"/>
      <c r="GL75" s="165"/>
      <c r="GM75" s="165"/>
      <c r="GN75" s="165"/>
      <c r="GO75" s="165"/>
      <c r="GP75" s="165"/>
      <c r="GQ75" s="165"/>
      <c r="GR75" s="165"/>
      <c r="GS75" s="165"/>
      <c r="GT75" s="165"/>
      <c r="GU75" s="165"/>
      <c r="GV75" s="165"/>
      <c r="GW75" s="165"/>
      <c r="GX75" s="165"/>
      <c r="GY75" s="165"/>
      <c r="GZ75" s="165"/>
      <c r="HA75" s="165"/>
      <c r="HB75" s="165"/>
      <c r="HC75" s="165"/>
      <c r="HD75" s="165"/>
      <c r="HE75" s="165"/>
      <c r="HF75" s="165"/>
      <c r="HG75" s="165"/>
      <c r="HH75" s="165"/>
      <c r="HI75" s="165"/>
      <c r="HJ75" s="165"/>
      <c r="HK75" s="165"/>
      <c r="HL75" s="165"/>
      <c r="HM75" s="165"/>
      <c r="HN75" s="165"/>
      <c r="HO75" s="165"/>
      <c r="HP75" s="165"/>
      <c r="HQ75" s="165"/>
      <c r="HR75" s="165"/>
      <c r="HS75" s="165"/>
      <c r="HT75" s="165"/>
      <c r="HU75" s="165"/>
      <c r="HV75" s="165"/>
      <c r="HW75" s="165"/>
      <c r="HX75" s="165"/>
      <c r="HY75" s="165"/>
      <c r="HZ75" s="165"/>
      <c r="IA75" s="165"/>
      <c r="IB75" s="165"/>
      <c r="IC75" s="165"/>
      <c r="ID75" s="165"/>
      <c r="IE75" s="165"/>
      <c r="IF75" s="165"/>
      <c r="IG75" s="165"/>
      <c r="IH75" s="165"/>
      <c r="II75" s="165"/>
      <c r="IJ75" s="165"/>
      <c r="IK75" s="165"/>
      <c r="IL75" s="165"/>
      <c r="IM75" s="165"/>
      <c r="IN75" s="165"/>
      <c r="IO75" s="165"/>
      <c r="IP75" s="165"/>
      <c r="IQ75" s="165"/>
      <c r="IR75" s="165"/>
      <c r="IS75" s="165"/>
      <c r="IT75" s="165"/>
      <c r="IU75" s="165"/>
      <c r="IV75" s="165"/>
      <c r="IW75" s="165"/>
    </row>
    <row r="76" spans="1:257" x14ac:dyDescent="0.2">
      <c r="A76" s="177">
        <v>11</v>
      </c>
      <c r="B76" s="176" t="s">
        <v>45</v>
      </c>
      <c r="C76" s="170">
        <v>2</v>
      </c>
      <c r="D76" s="175">
        <v>15000000</v>
      </c>
      <c r="E76" s="170">
        <v>2</v>
      </c>
      <c r="F76" s="169">
        <v>15000000</v>
      </c>
      <c r="G76" s="170">
        <v>0</v>
      </c>
      <c r="H76" s="169"/>
      <c r="I76" s="170">
        <v>0</v>
      </c>
      <c r="J76" s="170"/>
      <c r="K76" s="169"/>
      <c r="L76" s="170">
        <v>0</v>
      </c>
      <c r="M76" s="169"/>
      <c r="N76" s="170">
        <v>0</v>
      </c>
      <c r="O76" s="169"/>
      <c r="P76" s="170">
        <v>0</v>
      </c>
      <c r="Q76" s="169"/>
      <c r="R76" s="174">
        <v>0</v>
      </c>
      <c r="S76" s="169"/>
      <c r="T76" s="170">
        <v>0</v>
      </c>
      <c r="U76" s="169"/>
      <c r="V76" s="170">
        <v>0</v>
      </c>
      <c r="W76" s="169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spans="1:257" x14ac:dyDescent="0.2">
      <c r="A77" s="173">
        <v>12</v>
      </c>
      <c r="B77" s="172" t="s">
        <v>44</v>
      </c>
      <c r="C77" s="167">
        <f>SUM(C66:C76)</f>
        <v>36</v>
      </c>
      <c r="D77" s="171">
        <f>SUM(D66:D76)</f>
        <v>270000000</v>
      </c>
      <c r="E77" s="167">
        <v>36</v>
      </c>
      <c r="F77" s="166">
        <v>270000000</v>
      </c>
      <c r="G77" s="170">
        <v>0</v>
      </c>
      <c r="H77" s="169"/>
      <c r="I77" s="167">
        <v>0</v>
      </c>
      <c r="J77" s="167"/>
      <c r="K77" s="166"/>
      <c r="L77" s="167">
        <v>0</v>
      </c>
      <c r="M77" s="166"/>
      <c r="N77" s="167">
        <v>0</v>
      </c>
      <c r="O77" s="166"/>
      <c r="P77" s="167">
        <v>0</v>
      </c>
      <c r="Q77" s="166"/>
      <c r="R77" s="168">
        <v>0</v>
      </c>
      <c r="S77" s="166"/>
      <c r="T77" s="167">
        <v>0</v>
      </c>
      <c r="U77" s="166"/>
      <c r="V77" s="167">
        <v>0</v>
      </c>
      <c r="W77" s="166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5"/>
      <c r="DK77" s="165"/>
      <c r="DL77" s="165"/>
      <c r="DM77" s="165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65"/>
      <c r="EW77" s="165"/>
      <c r="EX77" s="165"/>
      <c r="EY77" s="165"/>
      <c r="EZ77" s="165"/>
      <c r="FA77" s="165"/>
      <c r="FB77" s="165"/>
      <c r="FC77" s="165"/>
      <c r="FD77" s="165"/>
      <c r="FE77" s="165"/>
      <c r="FF77" s="165"/>
      <c r="FG77" s="165"/>
      <c r="FH77" s="165"/>
      <c r="FI77" s="165"/>
      <c r="FJ77" s="165"/>
      <c r="FK77" s="165"/>
      <c r="FL77" s="165"/>
      <c r="FM77" s="165"/>
      <c r="FN77" s="165"/>
      <c r="FO77" s="165"/>
      <c r="FP77" s="165"/>
      <c r="FQ77" s="165"/>
      <c r="FR77" s="165"/>
      <c r="FS77" s="165"/>
      <c r="FT77" s="165"/>
      <c r="FU77" s="165"/>
      <c r="FV77" s="165"/>
      <c r="FW77" s="165"/>
      <c r="FX77" s="165"/>
      <c r="FY77" s="165"/>
      <c r="FZ77" s="165"/>
      <c r="GA77" s="165"/>
      <c r="GB77" s="165"/>
      <c r="GC77" s="165"/>
      <c r="GD77" s="165"/>
      <c r="GE77" s="165"/>
      <c r="GF77" s="165"/>
      <c r="GG77" s="165"/>
      <c r="GH77" s="165"/>
      <c r="GI77" s="165"/>
      <c r="GJ77" s="165"/>
      <c r="GK77" s="165"/>
      <c r="GL77" s="165"/>
      <c r="GM77" s="165"/>
      <c r="GN77" s="165"/>
      <c r="GO77" s="165"/>
      <c r="GP77" s="165"/>
      <c r="GQ77" s="165"/>
      <c r="GR77" s="165"/>
      <c r="GS77" s="165"/>
      <c r="GT77" s="165"/>
      <c r="GU77" s="165"/>
      <c r="GV77" s="165"/>
      <c r="GW77" s="165"/>
      <c r="GX77" s="165"/>
      <c r="GY77" s="165"/>
      <c r="GZ77" s="165"/>
      <c r="HA77" s="165"/>
      <c r="HB77" s="165"/>
      <c r="HC77" s="165"/>
      <c r="HD77" s="165"/>
      <c r="HE77" s="165"/>
      <c r="HF77" s="165"/>
      <c r="HG77" s="165"/>
      <c r="HH77" s="165"/>
      <c r="HI77" s="165"/>
      <c r="HJ77" s="165"/>
      <c r="HK77" s="165"/>
      <c r="HL77" s="165"/>
      <c r="HM77" s="165"/>
      <c r="HN77" s="165"/>
      <c r="HO77" s="165"/>
      <c r="HP77" s="165"/>
      <c r="HQ77" s="165"/>
      <c r="HR77" s="165"/>
      <c r="HS77" s="165"/>
      <c r="HT77" s="165"/>
      <c r="HU77" s="165"/>
      <c r="HV77" s="165"/>
      <c r="HW77" s="165"/>
      <c r="HX77" s="165"/>
      <c r="HY77" s="165"/>
      <c r="HZ77" s="165"/>
      <c r="IA77" s="165"/>
      <c r="IB77" s="165"/>
      <c r="IC77" s="165"/>
      <c r="ID77" s="165"/>
      <c r="IE77" s="165"/>
      <c r="IF77" s="165"/>
      <c r="IG77" s="165"/>
      <c r="IH77" s="165"/>
      <c r="II77" s="165"/>
      <c r="IJ77" s="165"/>
      <c r="IK77" s="165"/>
      <c r="IL77" s="165"/>
      <c r="IM77" s="165"/>
      <c r="IN77" s="165"/>
      <c r="IO77" s="165"/>
      <c r="IP77" s="165"/>
      <c r="IQ77" s="165"/>
      <c r="IR77" s="165"/>
      <c r="IS77" s="165"/>
      <c r="IT77" s="165"/>
      <c r="IU77" s="165"/>
      <c r="IV77" s="165"/>
      <c r="IW77" s="165"/>
    </row>
    <row r="78" spans="1:257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5"/>
      <c r="CQ78" s="165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  <c r="DB78" s="165"/>
      <c r="DC78" s="165"/>
      <c r="DD78" s="165"/>
      <c r="DE78" s="165"/>
      <c r="DF78" s="165"/>
      <c r="DG78" s="165"/>
      <c r="DH78" s="165"/>
      <c r="DI78" s="165"/>
      <c r="DJ78" s="165"/>
      <c r="DK78" s="165"/>
      <c r="DL78" s="165"/>
      <c r="DM78" s="165"/>
      <c r="DN78" s="165"/>
      <c r="DO78" s="165"/>
      <c r="DP78" s="165"/>
      <c r="DQ78" s="165"/>
      <c r="DR78" s="165"/>
      <c r="DS78" s="165"/>
      <c r="DT78" s="165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G78" s="165"/>
      <c r="EH78" s="165"/>
      <c r="EI78" s="165"/>
      <c r="EJ78" s="165"/>
      <c r="EK78" s="165"/>
      <c r="EL78" s="165"/>
      <c r="EM78" s="165"/>
      <c r="EN78" s="165"/>
      <c r="EO78" s="165"/>
      <c r="EP78" s="165"/>
      <c r="EQ78" s="165"/>
      <c r="ER78" s="165"/>
      <c r="ES78" s="165"/>
      <c r="ET78" s="165"/>
      <c r="EU78" s="165"/>
      <c r="EV78" s="165"/>
      <c r="EW78" s="165"/>
      <c r="EX78" s="165"/>
      <c r="EY78" s="165"/>
      <c r="EZ78" s="165"/>
      <c r="FA78" s="165"/>
      <c r="FB78" s="165"/>
      <c r="FC78" s="165"/>
      <c r="FD78" s="165"/>
      <c r="FE78" s="165"/>
      <c r="FF78" s="165"/>
      <c r="FG78" s="165"/>
      <c r="FH78" s="165"/>
      <c r="FI78" s="165"/>
      <c r="FJ78" s="165"/>
      <c r="FK78" s="165"/>
      <c r="FL78" s="165"/>
      <c r="FM78" s="165"/>
      <c r="FN78" s="165"/>
      <c r="FO78" s="165"/>
      <c r="FP78" s="165"/>
      <c r="FQ78" s="165"/>
      <c r="FR78" s="165"/>
      <c r="FS78" s="165"/>
      <c r="FT78" s="165"/>
      <c r="FU78" s="165"/>
      <c r="FV78" s="165"/>
      <c r="FW78" s="165"/>
      <c r="FX78" s="165"/>
      <c r="FY78" s="165"/>
      <c r="FZ78" s="165"/>
      <c r="GA78" s="165"/>
      <c r="GB78" s="165"/>
      <c r="GC78" s="165"/>
      <c r="GD78" s="165"/>
      <c r="GE78" s="165"/>
      <c r="GF78" s="165"/>
      <c r="GG78" s="165"/>
      <c r="GH78" s="165"/>
      <c r="GI78" s="165"/>
      <c r="GJ78" s="165"/>
      <c r="GK78" s="165"/>
      <c r="GL78" s="165"/>
      <c r="GM78" s="165"/>
      <c r="GN78" s="165"/>
      <c r="GO78" s="165"/>
      <c r="GP78" s="165"/>
      <c r="GQ78" s="165"/>
      <c r="GR78" s="165"/>
      <c r="GS78" s="165"/>
      <c r="GT78" s="165"/>
      <c r="GU78" s="165"/>
      <c r="GV78" s="165"/>
      <c r="GW78" s="165"/>
      <c r="GX78" s="165"/>
      <c r="GY78" s="165"/>
      <c r="GZ78" s="165"/>
      <c r="HA78" s="165"/>
      <c r="HB78" s="165"/>
      <c r="HC78" s="165"/>
      <c r="HD78" s="165"/>
      <c r="HE78" s="165"/>
      <c r="HF78" s="165"/>
      <c r="HG78" s="165"/>
      <c r="HH78" s="165"/>
      <c r="HI78" s="165"/>
      <c r="HJ78" s="165"/>
      <c r="HK78" s="165"/>
      <c r="HL78" s="165"/>
      <c r="HM78" s="165"/>
      <c r="HN78" s="165"/>
      <c r="HO78" s="165"/>
      <c r="HP78" s="165"/>
      <c r="HQ78" s="165"/>
      <c r="HR78" s="165"/>
      <c r="HS78" s="165"/>
      <c r="HT78" s="165"/>
      <c r="HU78" s="165"/>
      <c r="HV78" s="165"/>
      <c r="HW78" s="165"/>
      <c r="HX78" s="165"/>
      <c r="HY78" s="165"/>
      <c r="HZ78" s="165"/>
      <c r="IA78" s="165"/>
      <c r="IB78" s="165"/>
      <c r="IC78" s="165"/>
      <c r="ID78" s="165"/>
      <c r="IE78" s="165"/>
      <c r="IF78" s="165"/>
      <c r="IG78" s="165"/>
      <c r="IH78" s="165"/>
      <c r="II78" s="165"/>
      <c r="IJ78" s="165"/>
      <c r="IK78" s="165"/>
      <c r="IL78" s="165"/>
      <c r="IM78" s="165"/>
      <c r="IN78" s="165"/>
      <c r="IO78" s="165"/>
      <c r="IP78" s="165"/>
      <c r="IQ78" s="165"/>
      <c r="IR78" s="165"/>
      <c r="IS78" s="165"/>
      <c r="IT78" s="165"/>
      <c r="IU78" s="165"/>
      <c r="IV78" s="165"/>
      <c r="IW78" s="165"/>
    </row>
  </sheetData>
  <mergeCells count="39">
    <mergeCell ref="V63:W64"/>
    <mergeCell ref="C62:D64"/>
    <mergeCell ref="E62:F64"/>
    <mergeCell ref="I62:K62"/>
    <mergeCell ref="L62:M64"/>
    <mergeCell ref="N62:W62"/>
    <mergeCell ref="I63:K64"/>
    <mergeCell ref="N63:O64"/>
    <mergeCell ref="P63:Q64"/>
    <mergeCell ref="R63:S64"/>
    <mergeCell ref="T63:U64"/>
    <mergeCell ref="G62:H64"/>
    <mergeCell ref="R5:R6"/>
    <mergeCell ref="A59:B59"/>
    <mergeCell ref="E61:F61"/>
    <mergeCell ref="A62:A65"/>
    <mergeCell ref="B62:B65"/>
    <mergeCell ref="K4:L5"/>
    <mergeCell ref="A21:B21"/>
    <mergeCell ref="B23:I23"/>
    <mergeCell ref="A56:B56"/>
    <mergeCell ref="A57:B57"/>
    <mergeCell ref="A58:B58"/>
    <mergeCell ref="A1:R1"/>
    <mergeCell ref="A2:R2"/>
    <mergeCell ref="B3:D3"/>
    <mergeCell ref="Q3:R3"/>
    <mergeCell ref="A4:A6"/>
    <mergeCell ref="B4:B6"/>
    <mergeCell ref="C4:D5"/>
    <mergeCell ref="E4:E6"/>
    <mergeCell ref="F4:G5"/>
    <mergeCell ref="H4:J5"/>
    <mergeCell ref="M4:R4"/>
    <mergeCell ref="M5:M6"/>
    <mergeCell ref="N5:N6"/>
    <mergeCell ref="O5:O6"/>
    <mergeCell ref="P5:P6"/>
    <mergeCell ref="Q5:Q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EA19-2BFB-40A7-915E-9053D9BA2749}">
  <sheetPr>
    <tabColor rgb="FF92D050"/>
  </sheetPr>
  <dimension ref="A1:S24"/>
  <sheetViews>
    <sheetView tabSelected="1" zoomScale="70" zoomScaleNormal="70" workbookViewId="0">
      <selection activeCell="N8" sqref="N8:N21"/>
    </sheetView>
  </sheetViews>
  <sheetFormatPr defaultColWidth="9.140625" defaultRowHeight="18.75" x14ac:dyDescent="0.3"/>
  <cols>
    <col min="1" max="1" width="5.5703125" style="239" customWidth="1"/>
    <col min="2" max="2" width="31" style="239" customWidth="1"/>
    <col min="3" max="3" width="17.42578125" style="239" customWidth="1"/>
    <col min="4" max="4" width="16.7109375" style="239" customWidth="1"/>
    <col min="5" max="5" width="7.85546875" style="247" customWidth="1"/>
    <col min="6" max="6" width="17" style="239" customWidth="1"/>
    <col min="7" max="7" width="7.140625" style="239" customWidth="1"/>
    <col min="8" max="8" width="16.7109375" style="239" bestFit="1" customWidth="1"/>
    <col min="9" max="9" width="9.7109375" style="247" bestFit="1" customWidth="1"/>
    <col min="10" max="10" width="17.85546875" style="247" customWidth="1"/>
    <col min="11" max="11" width="9.28515625" style="247" bestFit="1" customWidth="1"/>
    <col min="12" max="12" width="17" style="247" customWidth="1"/>
    <col min="13" max="13" width="9.28515625" style="247" bestFit="1" customWidth="1"/>
    <col min="14" max="14" width="16.140625" style="247" bestFit="1" customWidth="1"/>
    <col min="15" max="15" width="10" style="247" bestFit="1" customWidth="1"/>
    <col min="16" max="16" width="16.140625" style="239" bestFit="1" customWidth="1"/>
    <col min="17" max="17" width="8.7109375" style="247" customWidth="1"/>
    <col min="18" max="27" width="8.140625" style="239" customWidth="1"/>
    <col min="28" max="16384" width="9.140625" style="239"/>
  </cols>
  <sheetData>
    <row r="1" spans="1:19" ht="38.25" customHeight="1" x14ac:dyDescent="0.3">
      <c r="O1" s="404" t="s">
        <v>103</v>
      </c>
      <c r="P1" s="404"/>
      <c r="Q1" s="404"/>
    </row>
    <row r="2" spans="1:19" ht="57" customHeight="1" x14ac:dyDescent="0.3">
      <c r="A2" s="418" t="s">
        <v>132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</row>
    <row r="3" spans="1:19" ht="18.75" customHeight="1" x14ac:dyDescent="0.3">
      <c r="A3" s="419" t="s">
        <v>104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</row>
    <row r="4" spans="1:19" s="243" customFormat="1" ht="19.5" customHeight="1" x14ac:dyDescent="0.25">
      <c r="A4" s="240"/>
      <c r="B4" s="393"/>
      <c r="C4" s="393"/>
      <c r="D4" s="393"/>
      <c r="E4" s="241"/>
      <c r="F4" s="241"/>
      <c r="G4" s="241"/>
      <c r="H4" s="240"/>
      <c r="I4" s="242"/>
      <c r="J4" s="242"/>
      <c r="K4" s="242"/>
      <c r="L4" s="242"/>
      <c r="M4" s="242"/>
      <c r="N4" s="242"/>
      <c r="O4" s="242"/>
      <c r="P4" s="393" t="s">
        <v>117</v>
      </c>
      <c r="Q4" s="393"/>
    </row>
    <row r="5" spans="1:19" ht="27" customHeight="1" x14ac:dyDescent="0.3">
      <c r="A5" s="394" t="s">
        <v>102</v>
      </c>
      <c r="B5" s="397" t="s">
        <v>105</v>
      </c>
      <c r="C5" s="415" t="s">
        <v>106</v>
      </c>
      <c r="D5" s="400" t="s">
        <v>107</v>
      </c>
      <c r="E5" s="401"/>
      <c r="F5" s="401"/>
      <c r="G5" s="401"/>
      <c r="H5" s="402" t="s">
        <v>108</v>
      </c>
      <c r="I5" s="402"/>
      <c r="J5" s="401" t="s">
        <v>107</v>
      </c>
      <c r="K5" s="401"/>
      <c r="L5" s="401"/>
      <c r="M5" s="401"/>
      <c r="N5" s="402" t="s">
        <v>109</v>
      </c>
      <c r="O5" s="402"/>
      <c r="P5" s="402" t="s">
        <v>110</v>
      </c>
      <c r="Q5" s="407"/>
    </row>
    <row r="6" spans="1:19" ht="60" customHeight="1" x14ac:dyDescent="0.3">
      <c r="A6" s="395"/>
      <c r="B6" s="398"/>
      <c r="C6" s="416"/>
      <c r="D6" s="409" t="s">
        <v>113</v>
      </c>
      <c r="E6" s="411" t="s">
        <v>2</v>
      </c>
      <c r="F6" s="413" t="s">
        <v>114</v>
      </c>
      <c r="G6" s="411" t="s">
        <v>2</v>
      </c>
      <c r="H6" s="403"/>
      <c r="I6" s="403"/>
      <c r="J6" s="413" t="s">
        <v>115</v>
      </c>
      <c r="K6" s="411" t="s">
        <v>2</v>
      </c>
      <c r="L6" s="413" t="s">
        <v>116</v>
      </c>
      <c r="M6" s="411" t="s">
        <v>2</v>
      </c>
      <c r="N6" s="403"/>
      <c r="O6" s="403"/>
      <c r="P6" s="403"/>
      <c r="Q6" s="408"/>
    </row>
    <row r="7" spans="1:19" ht="24" customHeight="1" x14ac:dyDescent="0.3">
      <c r="A7" s="396"/>
      <c r="B7" s="399"/>
      <c r="C7" s="417"/>
      <c r="D7" s="410"/>
      <c r="E7" s="412"/>
      <c r="F7" s="414"/>
      <c r="G7" s="412"/>
      <c r="H7" s="271" t="s">
        <v>131</v>
      </c>
      <c r="I7" s="271" t="s">
        <v>2</v>
      </c>
      <c r="J7" s="414"/>
      <c r="K7" s="412"/>
      <c r="L7" s="414"/>
      <c r="M7" s="412"/>
      <c r="N7" s="272" t="s">
        <v>131</v>
      </c>
      <c r="O7" s="272" t="s">
        <v>2</v>
      </c>
      <c r="P7" s="272" t="s">
        <v>131</v>
      </c>
      <c r="Q7" s="273" t="s">
        <v>2</v>
      </c>
    </row>
    <row r="8" spans="1:19" ht="37.5" customHeight="1" x14ac:dyDescent="0.3">
      <c r="A8" s="250">
        <v>1</v>
      </c>
      <c r="B8" s="258" t="s">
        <v>111</v>
      </c>
      <c r="C8" s="264">
        <f>+D8+F8</f>
        <v>222744</v>
      </c>
      <c r="D8" s="261">
        <v>180602</v>
      </c>
      <c r="E8" s="252">
        <f>+D8/C8</f>
        <v>0.81080522932155297</v>
      </c>
      <c r="F8" s="251">
        <v>42142</v>
      </c>
      <c r="G8" s="253">
        <f>+F8/C8</f>
        <v>0.18919477067844701</v>
      </c>
      <c r="H8" s="251">
        <f>+J8+L8</f>
        <v>322114.41403477004</v>
      </c>
      <c r="I8" s="252">
        <v>1</v>
      </c>
      <c r="J8" s="251">
        <v>257217.69775347004</v>
      </c>
      <c r="K8" s="252">
        <f>+J8/H8</f>
        <v>0.79852899015473788</v>
      </c>
      <c r="L8" s="251">
        <v>64896.716281300003</v>
      </c>
      <c r="M8" s="252">
        <f>+L8/H8</f>
        <v>0.20147100984526214</v>
      </c>
      <c r="N8" s="251">
        <v>321401.92805192003</v>
      </c>
      <c r="O8" s="252">
        <f>+N8/H8</f>
        <v>0.99778809655263323</v>
      </c>
      <c r="P8" s="251">
        <f>+H8-N8</f>
        <v>712.48598285001935</v>
      </c>
      <c r="Q8" s="267">
        <f>+P8/H8</f>
        <v>2.2119034473667217E-3</v>
      </c>
      <c r="R8" s="244"/>
      <c r="S8" s="244"/>
    </row>
    <row r="9" spans="1:19" ht="34.5" customHeight="1" x14ac:dyDescent="0.3">
      <c r="A9" s="248">
        <v>2</v>
      </c>
      <c r="B9" s="259" t="s">
        <v>118</v>
      </c>
      <c r="C9" s="265">
        <f t="shared" ref="C9:C21" si="0">+D9+F9</f>
        <v>390082</v>
      </c>
      <c r="D9" s="262">
        <v>334369</v>
      </c>
      <c r="E9" s="238">
        <f t="shared" ref="E9:E22" si="1">+D9/C9</f>
        <v>0.85717618346911673</v>
      </c>
      <c r="F9" s="245">
        <v>55713</v>
      </c>
      <c r="G9" s="249">
        <f t="shared" ref="G9:G22" si="2">+F9/C9</f>
        <v>0.14282381653088325</v>
      </c>
      <c r="H9" s="245">
        <f t="shared" ref="H9:H21" si="3">+J9+L9</f>
        <v>489553.07027295011</v>
      </c>
      <c r="I9" s="238">
        <v>1</v>
      </c>
      <c r="J9" s="245">
        <v>413149.11730207014</v>
      </c>
      <c r="K9" s="238">
        <f t="shared" ref="K9:K22" si="4">+J9/H9</f>
        <v>0.84393121479499456</v>
      </c>
      <c r="L9" s="245">
        <v>76403.952970879996</v>
      </c>
      <c r="M9" s="238">
        <f t="shared" ref="M9:M22" si="5">+L9/H9</f>
        <v>0.15606878520500547</v>
      </c>
      <c r="N9" s="245">
        <v>488873.32455346012</v>
      </c>
      <c r="O9" s="238">
        <f t="shared" ref="O9:O22" si="6">+N9/H9</f>
        <v>0.9986114973824779</v>
      </c>
      <c r="P9" s="245">
        <f t="shared" ref="P9:P21" si="7">+H9-N9</f>
        <v>679.74571948999073</v>
      </c>
      <c r="Q9" s="268">
        <f t="shared" ref="Q9:Q22" si="8">+P9/H9</f>
        <v>1.3885026175221387E-3</v>
      </c>
      <c r="S9" s="244"/>
    </row>
    <row r="10" spans="1:19" ht="34.5" customHeight="1" x14ac:dyDescent="0.3">
      <c r="A10" s="248">
        <v>3</v>
      </c>
      <c r="B10" s="259" t="s">
        <v>119</v>
      </c>
      <c r="C10" s="265">
        <f t="shared" si="0"/>
        <v>263019</v>
      </c>
      <c r="D10" s="262">
        <v>211006</v>
      </c>
      <c r="E10" s="238">
        <f t="shared" si="1"/>
        <v>0.80224622555784941</v>
      </c>
      <c r="F10" s="245">
        <v>52013</v>
      </c>
      <c r="G10" s="249">
        <f t="shared" si="2"/>
        <v>0.19775377444215056</v>
      </c>
      <c r="H10" s="245">
        <f t="shared" si="3"/>
        <v>391981.19086824998</v>
      </c>
      <c r="I10" s="238">
        <v>1</v>
      </c>
      <c r="J10" s="245">
        <v>312807.35938408994</v>
      </c>
      <c r="K10" s="238">
        <f t="shared" si="4"/>
        <v>0.79801624841031871</v>
      </c>
      <c r="L10" s="245">
        <v>79173.831484160008</v>
      </c>
      <c r="M10" s="238">
        <f t="shared" si="5"/>
        <v>0.20198375158968118</v>
      </c>
      <c r="N10" s="245">
        <v>391181.06359824992</v>
      </c>
      <c r="O10" s="238">
        <f t="shared" si="6"/>
        <v>0.99795876106139747</v>
      </c>
      <c r="P10" s="245">
        <f t="shared" si="7"/>
        <v>800.12727000005543</v>
      </c>
      <c r="Q10" s="268">
        <f t="shared" si="8"/>
        <v>2.0412389386025125E-3</v>
      </c>
      <c r="S10" s="244"/>
    </row>
    <row r="11" spans="1:19" ht="34.5" customHeight="1" x14ac:dyDescent="0.3">
      <c r="A11" s="248">
        <v>4</v>
      </c>
      <c r="B11" s="259" t="s">
        <v>120</v>
      </c>
      <c r="C11" s="265">
        <f t="shared" si="0"/>
        <v>142248</v>
      </c>
      <c r="D11" s="262">
        <v>115353</v>
      </c>
      <c r="E11" s="238">
        <f t="shared" si="1"/>
        <v>0.81092880040492665</v>
      </c>
      <c r="F11" s="245">
        <v>26895</v>
      </c>
      <c r="G11" s="249">
        <f t="shared" si="2"/>
        <v>0.1890711995950734</v>
      </c>
      <c r="H11" s="245">
        <f t="shared" si="3"/>
        <v>197172.13549489999</v>
      </c>
      <c r="I11" s="238">
        <v>1</v>
      </c>
      <c r="J11" s="245">
        <v>159900.46384146999</v>
      </c>
      <c r="K11" s="238">
        <f t="shared" si="4"/>
        <v>0.81096886961294756</v>
      </c>
      <c r="L11" s="245">
        <v>37271.671653429999</v>
      </c>
      <c r="M11" s="238">
        <f t="shared" si="5"/>
        <v>0.18903113038705238</v>
      </c>
      <c r="N11" s="245">
        <v>196888.29621453999</v>
      </c>
      <c r="O11" s="238">
        <f t="shared" si="6"/>
        <v>0.99856044932694188</v>
      </c>
      <c r="P11" s="245">
        <f t="shared" si="7"/>
        <v>283.83928035999998</v>
      </c>
      <c r="Q11" s="268">
        <f t="shared" si="8"/>
        <v>1.4395506730581699E-3</v>
      </c>
      <c r="S11" s="244"/>
    </row>
    <row r="12" spans="1:19" ht="34.5" customHeight="1" x14ac:dyDescent="0.3">
      <c r="A12" s="248">
        <v>5</v>
      </c>
      <c r="B12" s="259" t="s">
        <v>121</v>
      </c>
      <c r="C12" s="265">
        <f t="shared" si="0"/>
        <v>374921</v>
      </c>
      <c r="D12" s="262">
        <v>302507</v>
      </c>
      <c r="E12" s="238">
        <f t="shared" si="1"/>
        <v>0.8068553108521529</v>
      </c>
      <c r="F12" s="245">
        <v>72414</v>
      </c>
      <c r="G12" s="249">
        <f t="shared" si="2"/>
        <v>0.19314468914784716</v>
      </c>
      <c r="H12" s="245">
        <f t="shared" si="3"/>
        <v>539488.92753332993</v>
      </c>
      <c r="I12" s="238">
        <v>1</v>
      </c>
      <c r="J12" s="245">
        <v>437781.90674830991</v>
      </c>
      <c r="K12" s="238">
        <f t="shared" si="4"/>
        <v>0.81147523963086987</v>
      </c>
      <c r="L12" s="245">
        <v>101707.02078502001</v>
      </c>
      <c r="M12" s="238">
        <f t="shared" si="5"/>
        <v>0.18852476036913007</v>
      </c>
      <c r="N12" s="245">
        <v>538598.77410085988</v>
      </c>
      <c r="O12" s="238">
        <f t="shared" si="6"/>
        <v>0.99835000611311886</v>
      </c>
      <c r="P12" s="245">
        <f t="shared" si="7"/>
        <v>890.15343247004785</v>
      </c>
      <c r="Q12" s="268">
        <f t="shared" si="8"/>
        <v>1.6499938868811237E-3</v>
      </c>
      <c r="S12" s="244"/>
    </row>
    <row r="13" spans="1:19" ht="34.5" customHeight="1" x14ac:dyDescent="0.3">
      <c r="A13" s="248">
        <v>6</v>
      </c>
      <c r="B13" s="259" t="s">
        <v>122</v>
      </c>
      <c r="C13" s="265">
        <f t="shared" si="0"/>
        <v>140343</v>
      </c>
      <c r="D13" s="262">
        <v>112407</v>
      </c>
      <c r="E13" s="238">
        <f t="shared" si="1"/>
        <v>0.80094482802847311</v>
      </c>
      <c r="F13" s="245">
        <v>27936</v>
      </c>
      <c r="G13" s="249">
        <f t="shared" si="2"/>
        <v>0.19905517197152689</v>
      </c>
      <c r="H13" s="245">
        <f t="shared" si="3"/>
        <v>263058.27326125</v>
      </c>
      <c r="I13" s="238">
        <v>1</v>
      </c>
      <c r="J13" s="245">
        <v>213876.33406686998</v>
      </c>
      <c r="K13" s="238">
        <f t="shared" si="4"/>
        <v>0.81303785437101173</v>
      </c>
      <c r="L13" s="245">
        <v>49181.93919438</v>
      </c>
      <c r="M13" s="238">
        <f t="shared" si="5"/>
        <v>0.18696214562898822</v>
      </c>
      <c r="N13" s="245">
        <v>262371.02670702001</v>
      </c>
      <c r="O13" s="238">
        <f t="shared" si="6"/>
        <v>0.9973874740919193</v>
      </c>
      <c r="P13" s="245">
        <f t="shared" si="7"/>
        <v>687.24655422999058</v>
      </c>
      <c r="Q13" s="268">
        <f t="shared" si="8"/>
        <v>2.6125259080807097E-3</v>
      </c>
      <c r="R13" s="244"/>
      <c r="S13" s="244"/>
    </row>
    <row r="14" spans="1:19" ht="34.5" customHeight="1" x14ac:dyDescent="0.3">
      <c r="A14" s="248">
        <v>7</v>
      </c>
      <c r="B14" s="259" t="s">
        <v>123</v>
      </c>
      <c r="C14" s="265">
        <f t="shared" si="0"/>
        <v>327491</v>
      </c>
      <c r="D14" s="262">
        <v>284727</v>
      </c>
      <c r="E14" s="238">
        <f t="shared" si="1"/>
        <v>0.86941931228644453</v>
      </c>
      <c r="F14" s="245">
        <v>42764</v>
      </c>
      <c r="G14" s="249">
        <f t="shared" si="2"/>
        <v>0.13058068771355549</v>
      </c>
      <c r="H14" s="245">
        <f t="shared" si="3"/>
        <v>408042.06349232001</v>
      </c>
      <c r="I14" s="238">
        <v>1</v>
      </c>
      <c r="J14" s="245">
        <v>350127.21450415003</v>
      </c>
      <c r="K14" s="238">
        <f t="shared" si="4"/>
        <v>0.85806647360692989</v>
      </c>
      <c r="L14" s="245">
        <v>57914.848988169993</v>
      </c>
      <c r="M14" s="238">
        <f t="shared" si="5"/>
        <v>0.14193352639307011</v>
      </c>
      <c r="N14" s="245">
        <v>406926.51269730006</v>
      </c>
      <c r="O14" s="238">
        <f t="shared" si="6"/>
        <v>0.99726608873244038</v>
      </c>
      <c r="P14" s="245">
        <f t="shared" si="7"/>
        <v>1115.5507950199535</v>
      </c>
      <c r="Q14" s="268">
        <f t="shared" si="8"/>
        <v>2.733911267559674E-3</v>
      </c>
      <c r="S14" s="244"/>
    </row>
    <row r="15" spans="1:19" ht="34.5" customHeight="1" x14ac:dyDescent="0.3">
      <c r="A15" s="248">
        <v>8</v>
      </c>
      <c r="B15" s="259" t="s">
        <v>124</v>
      </c>
      <c r="C15" s="265">
        <f t="shared" si="0"/>
        <v>441051</v>
      </c>
      <c r="D15" s="262">
        <v>369199</v>
      </c>
      <c r="E15" s="238">
        <f t="shared" si="1"/>
        <v>0.83708913481660852</v>
      </c>
      <c r="F15" s="245">
        <v>71852</v>
      </c>
      <c r="G15" s="249">
        <f t="shared" si="2"/>
        <v>0.16291086518339148</v>
      </c>
      <c r="H15" s="245">
        <f t="shared" si="3"/>
        <v>634596.10357257002</v>
      </c>
      <c r="I15" s="238">
        <v>1</v>
      </c>
      <c r="J15" s="245">
        <v>525537.56777597009</v>
      </c>
      <c r="K15" s="238">
        <f t="shared" si="4"/>
        <v>0.82814496467495502</v>
      </c>
      <c r="L15" s="245">
        <v>109058.53579659999</v>
      </c>
      <c r="M15" s="238">
        <f t="shared" si="5"/>
        <v>0.17185503532504509</v>
      </c>
      <c r="N15" s="245">
        <v>633097.50411990006</v>
      </c>
      <c r="O15" s="238">
        <f t="shared" si="6"/>
        <v>0.9976384988117114</v>
      </c>
      <c r="P15" s="245">
        <f t="shared" si="7"/>
        <v>1498.5994526699651</v>
      </c>
      <c r="Q15" s="268">
        <f t="shared" si="8"/>
        <v>2.3615011882886401E-3</v>
      </c>
      <c r="S15" s="244"/>
    </row>
    <row r="16" spans="1:19" ht="34.5" customHeight="1" x14ac:dyDescent="0.3">
      <c r="A16" s="248">
        <v>9</v>
      </c>
      <c r="B16" s="259" t="s">
        <v>125</v>
      </c>
      <c r="C16" s="265">
        <f t="shared" si="0"/>
        <v>106604</v>
      </c>
      <c r="D16" s="262">
        <v>90665</v>
      </c>
      <c r="E16" s="238">
        <f t="shared" si="1"/>
        <v>0.85048403437019249</v>
      </c>
      <c r="F16" s="245">
        <v>15939</v>
      </c>
      <c r="G16" s="249">
        <f t="shared" si="2"/>
        <v>0.14951596562980751</v>
      </c>
      <c r="H16" s="245">
        <f t="shared" si="3"/>
        <v>158851.44210886999</v>
      </c>
      <c r="I16" s="238">
        <v>1</v>
      </c>
      <c r="J16" s="245">
        <v>133474.44429623999</v>
      </c>
      <c r="K16" s="238">
        <f t="shared" si="4"/>
        <v>0.84024697871337117</v>
      </c>
      <c r="L16" s="245">
        <v>25376.997812629997</v>
      </c>
      <c r="M16" s="238">
        <f t="shared" si="5"/>
        <v>0.15975302128662885</v>
      </c>
      <c r="N16" s="245">
        <v>158598.76569735998</v>
      </c>
      <c r="O16" s="238">
        <f t="shared" si="6"/>
        <v>0.99840935399669317</v>
      </c>
      <c r="P16" s="245">
        <f t="shared" si="7"/>
        <v>252.67641151000862</v>
      </c>
      <c r="Q16" s="268">
        <f t="shared" si="8"/>
        <v>1.5906460033068821E-3</v>
      </c>
      <c r="S16" s="244"/>
    </row>
    <row r="17" spans="1:19" ht="34.5" customHeight="1" x14ac:dyDescent="0.3">
      <c r="A17" s="248">
        <v>10</v>
      </c>
      <c r="B17" s="259" t="s">
        <v>126</v>
      </c>
      <c r="C17" s="265">
        <f t="shared" si="0"/>
        <v>280715</v>
      </c>
      <c r="D17" s="262">
        <v>235326</v>
      </c>
      <c r="E17" s="238">
        <f t="shared" si="1"/>
        <v>0.83830931727909086</v>
      </c>
      <c r="F17" s="245">
        <v>45389</v>
      </c>
      <c r="G17" s="249">
        <f t="shared" si="2"/>
        <v>0.16169068272090911</v>
      </c>
      <c r="H17" s="245">
        <f t="shared" si="3"/>
        <v>375389.06431442988</v>
      </c>
      <c r="I17" s="238">
        <v>1</v>
      </c>
      <c r="J17" s="245">
        <v>307887.42776213988</v>
      </c>
      <c r="K17" s="238">
        <f t="shared" si="4"/>
        <v>0.8201821977004905</v>
      </c>
      <c r="L17" s="245">
        <v>67501.636552290001</v>
      </c>
      <c r="M17" s="238">
        <f t="shared" si="5"/>
        <v>0.17981780229950947</v>
      </c>
      <c r="N17" s="245">
        <v>374759.05996135989</v>
      </c>
      <c r="O17" s="238">
        <f t="shared" si="6"/>
        <v>0.99832172960546794</v>
      </c>
      <c r="P17" s="245">
        <f t="shared" si="7"/>
        <v>630.00435306999134</v>
      </c>
      <c r="Q17" s="268">
        <f t="shared" si="8"/>
        <v>1.6782703945320394E-3</v>
      </c>
      <c r="S17" s="244"/>
    </row>
    <row r="18" spans="1:19" ht="34.5" customHeight="1" x14ac:dyDescent="0.3">
      <c r="A18" s="248">
        <v>11</v>
      </c>
      <c r="B18" s="259" t="s">
        <v>127</v>
      </c>
      <c r="C18" s="265">
        <f t="shared" si="0"/>
        <v>377108</v>
      </c>
      <c r="D18" s="262">
        <v>321560</v>
      </c>
      <c r="E18" s="238">
        <f t="shared" si="1"/>
        <v>0.85270002227478603</v>
      </c>
      <c r="F18" s="245">
        <v>55548</v>
      </c>
      <c r="G18" s="249">
        <f t="shared" si="2"/>
        <v>0.147299977725214</v>
      </c>
      <c r="H18" s="245">
        <f t="shared" si="3"/>
        <v>609082.00767692993</v>
      </c>
      <c r="I18" s="238">
        <v>1</v>
      </c>
      <c r="J18" s="245">
        <v>511357.23931325995</v>
      </c>
      <c r="K18" s="238">
        <f t="shared" si="4"/>
        <v>0.83955400564794669</v>
      </c>
      <c r="L18" s="245">
        <v>97724.768363670009</v>
      </c>
      <c r="M18" s="238">
        <f t="shared" si="5"/>
        <v>0.16044599435205334</v>
      </c>
      <c r="N18" s="245">
        <v>607331.20013174997</v>
      </c>
      <c r="O18" s="238">
        <f t="shared" si="6"/>
        <v>0.99712549784247007</v>
      </c>
      <c r="P18" s="245">
        <f t="shared" si="7"/>
        <v>1750.8075451799668</v>
      </c>
      <c r="Q18" s="268">
        <f t="shared" si="8"/>
        <v>2.8745021575298812E-3</v>
      </c>
      <c r="R18" s="244"/>
      <c r="S18" s="244"/>
    </row>
    <row r="19" spans="1:19" ht="34.5" customHeight="1" x14ac:dyDescent="0.3">
      <c r="A19" s="248">
        <v>12</v>
      </c>
      <c r="B19" s="259" t="s">
        <v>128</v>
      </c>
      <c r="C19" s="265">
        <f t="shared" si="0"/>
        <v>492697</v>
      </c>
      <c r="D19" s="262">
        <v>418692</v>
      </c>
      <c r="E19" s="238">
        <f t="shared" si="1"/>
        <v>0.84979612216027289</v>
      </c>
      <c r="F19" s="245">
        <v>74005</v>
      </c>
      <c r="G19" s="249">
        <f t="shared" si="2"/>
        <v>0.15020387783972705</v>
      </c>
      <c r="H19" s="245">
        <f t="shared" si="3"/>
        <v>642608.65928164008</v>
      </c>
      <c r="I19" s="238">
        <v>1</v>
      </c>
      <c r="J19" s="245">
        <v>540216.13308574003</v>
      </c>
      <c r="K19" s="238">
        <f t="shared" si="4"/>
        <v>0.84066114778104195</v>
      </c>
      <c r="L19" s="245">
        <v>102392.52619590001</v>
      </c>
      <c r="M19" s="238">
        <f t="shared" si="5"/>
        <v>0.15933885221895805</v>
      </c>
      <c r="N19" s="245">
        <v>641166.32956486999</v>
      </c>
      <c r="O19" s="238">
        <f t="shared" si="6"/>
        <v>0.9977555084327957</v>
      </c>
      <c r="P19" s="245">
        <f t="shared" si="7"/>
        <v>1442.3297167700948</v>
      </c>
      <c r="Q19" s="268">
        <f t="shared" si="8"/>
        <v>2.2444915672042882E-3</v>
      </c>
      <c r="S19" s="244"/>
    </row>
    <row r="20" spans="1:19" ht="34.5" customHeight="1" x14ac:dyDescent="0.3">
      <c r="A20" s="248">
        <v>13</v>
      </c>
      <c r="B20" s="259" t="s">
        <v>129</v>
      </c>
      <c r="C20" s="265">
        <f t="shared" si="0"/>
        <v>230077</v>
      </c>
      <c r="D20" s="262">
        <v>208071</v>
      </c>
      <c r="E20" s="238">
        <f t="shared" si="1"/>
        <v>0.90435375982823141</v>
      </c>
      <c r="F20" s="245">
        <v>22006</v>
      </c>
      <c r="G20" s="249">
        <f t="shared" si="2"/>
        <v>9.5646240171768579E-2</v>
      </c>
      <c r="H20" s="245">
        <f t="shared" si="3"/>
        <v>317414.75726539001</v>
      </c>
      <c r="I20" s="238">
        <v>1</v>
      </c>
      <c r="J20" s="245">
        <v>283091.28300685005</v>
      </c>
      <c r="K20" s="238">
        <f t="shared" si="4"/>
        <v>0.89186553720990935</v>
      </c>
      <c r="L20" s="245">
        <v>34323.474258539994</v>
      </c>
      <c r="M20" s="238">
        <f t="shared" si="5"/>
        <v>0.10813446279009072</v>
      </c>
      <c r="N20" s="245">
        <v>316943.09893727006</v>
      </c>
      <c r="O20" s="238">
        <f t="shared" si="6"/>
        <v>0.99851406301274892</v>
      </c>
      <c r="P20" s="245">
        <f t="shared" si="7"/>
        <v>471.65832811995642</v>
      </c>
      <c r="Q20" s="268">
        <f t="shared" si="8"/>
        <v>1.4859369872510483E-3</v>
      </c>
      <c r="R20" s="244"/>
      <c r="S20" s="244"/>
    </row>
    <row r="21" spans="1:19" ht="34.5" customHeight="1" x14ac:dyDescent="0.3">
      <c r="A21" s="254">
        <v>14</v>
      </c>
      <c r="B21" s="260" t="s">
        <v>130</v>
      </c>
      <c r="C21" s="266">
        <f t="shared" si="0"/>
        <v>371703</v>
      </c>
      <c r="D21" s="263">
        <v>327655</v>
      </c>
      <c r="E21" s="256">
        <f t="shared" si="1"/>
        <v>0.88149678641280804</v>
      </c>
      <c r="F21" s="255">
        <v>44048</v>
      </c>
      <c r="G21" s="257">
        <f t="shared" si="2"/>
        <v>0.11850321358719193</v>
      </c>
      <c r="H21" s="255">
        <f t="shared" si="3"/>
        <v>747704.00247490988</v>
      </c>
      <c r="I21" s="256">
        <v>1</v>
      </c>
      <c r="J21" s="255">
        <v>655603.50927690987</v>
      </c>
      <c r="K21" s="256">
        <f t="shared" si="4"/>
        <v>0.87682225467143926</v>
      </c>
      <c r="L21" s="255">
        <v>92100.493197999982</v>
      </c>
      <c r="M21" s="256">
        <f t="shared" si="5"/>
        <v>0.12317774532856071</v>
      </c>
      <c r="N21" s="255">
        <v>744708.40715122991</v>
      </c>
      <c r="O21" s="256">
        <f t="shared" si="6"/>
        <v>0.99599360801364645</v>
      </c>
      <c r="P21" s="255">
        <f t="shared" si="7"/>
        <v>2995.5953236799687</v>
      </c>
      <c r="Q21" s="269">
        <f t="shared" si="8"/>
        <v>4.0063919863535698E-3</v>
      </c>
      <c r="R21" s="244"/>
      <c r="S21" s="244"/>
    </row>
    <row r="22" spans="1:19" s="246" customFormat="1" ht="45" customHeight="1" x14ac:dyDescent="0.3">
      <c r="A22" s="405" t="s">
        <v>112</v>
      </c>
      <c r="B22" s="406"/>
      <c r="C22" s="274">
        <f>SUM(C8:C21)</f>
        <v>4160803</v>
      </c>
      <c r="D22" s="275">
        <f t="shared" ref="D22" si="9">SUM(D8:D21)</f>
        <v>3512139</v>
      </c>
      <c r="E22" s="276">
        <f t="shared" si="1"/>
        <v>0.84410124680260035</v>
      </c>
      <c r="F22" s="277">
        <f>SUM(F8:F21)</f>
        <v>648664</v>
      </c>
      <c r="G22" s="278">
        <f t="shared" si="2"/>
        <v>0.15589875319739963</v>
      </c>
      <c r="H22" s="277">
        <f t="shared" ref="H22:P22" si="10">SUM(H8:H21)</f>
        <v>6097056.1116525102</v>
      </c>
      <c r="I22" s="276">
        <v>1</v>
      </c>
      <c r="J22" s="277">
        <f t="shared" si="10"/>
        <v>5102027.6981175393</v>
      </c>
      <c r="K22" s="276">
        <f t="shared" si="4"/>
        <v>0.83680182774875522</v>
      </c>
      <c r="L22" s="277">
        <f t="shared" si="10"/>
        <v>995028.41353496991</v>
      </c>
      <c r="M22" s="276">
        <f t="shared" si="5"/>
        <v>0.16319817225124458</v>
      </c>
      <c r="N22" s="277">
        <f t="shared" si="10"/>
        <v>6082845.2914870903</v>
      </c>
      <c r="O22" s="276">
        <f t="shared" si="6"/>
        <v>0.99766923251070949</v>
      </c>
      <c r="P22" s="277">
        <f t="shared" si="10"/>
        <v>14210.820165420009</v>
      </c>
      <c r="Q22" s="279">
        <f t="shared" si="8"/>
        <v>2.3307674892905639E-3</v>
      </c>
      <c r="S22" s="270"/>
    </row>
    <row r="24" spans="1:19" x14ac:dyDescent="0.3">
      <c r="F24" s="244"/>
      <c r="G24" s="244"/>
      <c r="H24" s="244"/>
      <c r="P24" s="244"/>
    </row>
  </sheetData>
  <mergeCells count="22">
    <mergeCell ref="O1:Q1"/>
    <mergeCell ref="A22:B22"/>
    <mergeCell ref="N5:O6"/>
    <mergeCell ref="P5:Q6"/>
    <mergeCell ref="D6:D7"/>
    <mergeCell ref="E6:E7"/>
    <mergeCell ref="F6:F7"/>
    <mergeCell ref="G6:G7"/>
    <mergeCell ref="J6:J7"/>
    <mergeCell ref="K6:K7"/>
    <mergeCell ref="L6:L7"/>
    <mergeCell ref="M6:M7"/>
    <mergeCell ref="C5:C7"/>
    <mergeCell ref="A2:Q2"/>
    <mergeCell ref="A3:Q3"/>
    <mergeCell ref="B4:D4"/>
    <mergeCell ref="P4:Q4"/>
    <mergeCell ref="A5:A7"/>
    <mergeCell ref="B5:B7"/>
    <mergeCell ref="D5:G5"/>
    <mergeCell ref="H5:I6"/>
    <mergeCell ref="J5:M5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92D050"/>
  </sheetPr>
  <dimension ref="A1:XFD27"/>
  <sheetViews>
    <sheetView topLeftCell="A4" zoomScale="55" zoomScaleNormal="55" zoomScaleSheetLayoutView="55" workbookViewId="0">
      <selection sqref="A1:J1"/>
    </sheetView>
  </sheetViews>
  <sheetFormatPr defaultColWidth="9.140625" defaultRowHeight="20.25" x14ac:dyDescent="0.3"/>
  <cols>
    <col min="1" max="1" width="8.140625" style="2" customWidth="1"/>
    <col min="2" max="2" width="32.85546875" style="2" customWidth="1"/>
    <col min="3" max="3" width="18.7109375" style="2" customWidth="1"/>
    <col min="4" max="4" width="22.7109375" style="2" customWidth="1"/>
    <col min="5" max="5" width="21.42578125" style="2" customWidth="1"/>
    <col min="6" max="6" width="12.85546875" style="2" customWidth="1"/>
    <col min="7" max="7" width="13.42578125" style="2" bestFit="1" customWidth="1"/>
    <col min="8" max="8" width="16.140625" style="2" customWidth="1"/>
    <col min="9" max="9" width="10" style="2" customWidth="1"/>
    <col min="10" max="10" width="22.7109375" style="2" customWidth="1"/>
    <col min="11" max="11" width="9.140625" style="2"/>
    <col min="12" max="12" width="19.140625" style="94" bestFit="1" customWidth="1"/>
    <col min="13" max="13" width="20.42578125" style="94" bestFit="1" customWidth="1"/>
    <col min="14" max="14" width="13.7109375" style="2" bestFit="1" customWidth="1"/>
    <col min="15" max="17" width="22.7109375" style="2" bestFit="1" customWidth="1"/>
    <col min="18" max="18" width="9.140625" style="2"/>
    <col min="19" max="19" width="16.28515625" style="2" bestFit="1" customWidth="1"/>
    <col min="20" max="20" width="10.85546875" style="2" bestFit="1" customWidth="1"/>
    <col min="21" max="16384" width="9.140625" style="2"/>
  </cols>
  <sheetData>
    <row r="1" spans="1:20 16384:16384" ht="92.25" customHeight="1" x14ac:dyDescent="0.3">
      <c r="A1" s="423" t="s">
        <v>97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20 16384:16384" ht="26.25" x14ac:dyDescent="0.3">
      <c r="A2" s="423" t="s">
        <v>3</v>
      </c>
      <c r="B2" s="425"/>
      <c r="C2" s="425"/>
      <c r="D2" s="425"/>
      <c r="E2" s="425"/>
      <c r="F2" s="425"/>
      <c r="G2" s="425"/>
      <c r="H2" s="425"/>
      <c r="I2" s="425"/>
      <c r="J2" s="425"/>
    </row>
    <row r="4" spans="1:20 16384:16384" ht="21" thickBot="1" x14ac:dyDescent="0.35">
      <c r="B4" s="426" t="e">
        <f>+#REF!</f>
        <v>#REF!</v>
      </c>
      <c r="C4" s="426"/>
      <c r="D4" s="426"/>
      <c r="J4" s="12" t="s">
        <v>27</v>
      </c>
    </row>
    <row r="5" spans="1:20 16384:16384" s="14" customFormat="1" ht="75" customHeight="1" x14ac:dyDescent="0.3">
      <c r="A5" s="427" t="s">
        <v>0</v>
      </c>
      <c r="B5" s="429" t="s">
        <v>4</v>
      </c>
      <c r="C5" s="431" t="s">
        <v>23</v>
      </c>
      <c r="D5" s="432"/>
      <c r="E5" s="431" t="s">
        <v>7</v>
      </c>
      <c r="F5" s="432"/>
      <c r="G5" s="431" t="s">
        <v>24</v>
      </c>
      <c r="H5" s="432"/>
      <c r="I5" s="433"/>
      <c r="J5" s="434" t="s">
        <v>25</v>
      </c>
      <c r="L5" s="95"/>
      <c r="M5" s="95"/>
    </row>
    <row r="6" spans="1:20 16384:16384" x14ac:dyDescent="0.3">
      <c r="A6" s="428"/>
      <c r="B6" s="430"/>
      <c r="C6" s="16" t="s">
        <v>5</v>
      </c>
      <c r="D6" s="16" t="s">
        <v>6</v>
      </c>
      <c r="E6" s="16" t="s">
        <v>6</v>
      </c>
      <c r="F6" s="16" t="s">
        <v>2</v>
      </c>
      <c r="G6" s="16" t="s">
        <v>5</v>
      </c>
      <c r="H6" s="16" t="s">
        <v>6</v>
      </c>
      <c r="I6" s="16" t="s">
        <v>2</v>
      </c>
      <c r="J6" s="435"/>
    </row>
    <row r="7" spans="1:20 16384:16384" s="13" customFormat="1" ht="45" customHeight="1" x14ac:dyDescent="0.25">
      <c r="A7" s="19">
        <v>1</v>
      </c>
      <c r="B7" s="20" t="s">
        <v>26</v>
      </c>
      <c r="C7" s="151">
        <v>5379</v>
      </c>
      <c r="D7" s="152">
        <v>4194.6122400000004</v>
      </c>
      <c r="E7" s="5">
        <v>4194.6122400000004</v>
      </c>
      <c r="F7" s="17">
        <f>+E7/D7</f>
        <v>1</v>
      </c>
      <c r="G7" s="117">
        <v>1024</v>
      </c>
      <c r="H7" s="9">
        <v>792.26825199999996</v>
      </c>
      <c r="I7" s="161">
        <f>+H7/D7</f>
        <v>0.18887759026803391</v>
      </c>
      <c r="J7" s="6">
        <f>+D7-H7</f>
        <v>3402.3439880000005</v>
      </c>
      <c r="L7" s="237"/>
      <c r="M7" s="96"/>
      <c r="N7" s="26"/>
      <c r="O7" s="26"/>
      <c r="P7" s="26"/>
      <c r="Q7" s="26"/>
      <c r="R7" s="26"/>
      <c r="S7" s="26"/>
      <c r="T7" s="26"/>
      <c r="XFD7" s="26">
        <f>+XEZ7+XFB7</f>
        <v>0</v>
      </c>
    </row>
    <row r="8" spans="1:20 16384:16384" s="13" customFormat="1" ht="39.950000000000003" customHeight="1" x14ac:dyDescent="0.25">
      <c r="A8" s="21">
        <v>2</v>
      </c>
      <c r="B8" s="22" t="s">
        <v>9</v>
      </c>
      <c r="C8" s="153">
        <v>10292</v>
      </c>
      <c r="D8" s="154">
        <v>8250.4916799999992</v>
      </c>
      <c r="E8" s="3">
        <v>8250.4916799999992</v>
      </c>
      <c r="F8" s="15">
        <f t="shared" ref="F8:F21" si="0">+E8/D8</f>
        <v>1</v>
      </c>
      <c r="G8" s="118">
        <v>1903</v>
      </c>
      <c r="H8" s="10">
        <v>1400.9078779000001</v>
      </c>
      <c r="I8" s="162">
        <f t="shared" ref="I8:I21" si="1">+H8/D8</f>
        <v>0.16979689601965639</v>
      </c>
      <c r="J8" s="4">
        <f t="shared" ref="J8:J20" si="2">+D8-H8</f>
        <v>6849.583802099999</v>
      </c>
      <c r="L8" s="237"/>
      <c r="M8" s="96"/>
      <c r="N8" s="26"/>
      <c r="O8" s="26"/>
      <c r="P8" s="26"/>
      <c r="Q8" s="26"/>
      <c r="R8" s="26"/>
      <c r="S8" s="26"/>
      <c r="T8" s="26"/>
    </row>
    <row r="9" spans="1:20 16384:16384" s="13" customFormat="1" ht="39.950000000000003" customHeight="1" x14ac:dyDescent="0.25">
      <c r="A9" s="21">
        <v>3</v>
      </c>
      <c r="B9" s="22" t="s">
        <v>10</v>
      </c>
      <c r="C9" s="153">
        <v>5650</v>
      </c>
      <c r="D9" s="154">
        <v>4525.598</v>
      </c>
      <c r="E9" s="3">
        <v>4525.598</v>
      </c>
      <c r="F9" s="15">
        <f t="shared" si="0"/>
        <v>1</v>
      </c>
      <c r="G9" s="118">
        <v>1041</v>
      </c>
      <c r="H9" s="10">
        <v>763.595326</v>
      </c>
      <c r="I9" s="162">
        <f t="shared" si="1"/>
        <v>0.16872805008310504</v>
      </c>
      <c r="J9" s="4">
        <f t="shared" si="2"/>
        <v>3762.0026739999998</v>
      </c>
      <c r="L9" s="237"/>
      <c r="M9" s="96"/>
      <c r="N9" s="26"/>
      <c r="O9" s="26"/>
      <c r="P9" s="26"/>
      <c r="Q9" s="26"/>
      <c r="R9" s="26"/>
      <c r="S9" s="26"/>
      <c r="T9" s="26"/>
    </row>
    <row r="10" spans="1:20 16384:16384" s="13" customFormat="1" ht="39.950000000000003" customHeight="1" x14ac:dyDescent="0.25">
      <c r="A10" s="21">
        <v>4</v>
      </c>
      <c r="B10" s="22" t="s">
        <v>11</v>
      </c>
      <c r="C10" s="153">
        <v>5320</v>
      </c>
      <c r="D10" s="154">
        <v>4109.8976000000002</v>
      </c>
      <c r="E10" s="3">
        <v>4109.8976000000002</v>
      </c>
      <c r="F10" s="15">
        <f t="shared" si="0"/>
        <v>1</v>
      </c>
      <c r="G10" s="118">
        <v>1004</v>
      </c>
      <c r="H10" s="10">
        <v>707.42843389999996</v>
      </c>
      <c r="I10" s="162">
        <f t="shared" si="1"/>
        <v>0.17212799508678756</v>
      </c>
      <c r="J10" s="4">
        <f t="shared" si="2"/>
        <v>3402.4691661000002</v>
      </c>
      <c r="L10" s="237"/>
      <c r="M10" s="96"/>
      <c r="N10" s="26"/>
      <c r="O10" s="26"/>
      <c r="P10" s="26"/>
      <c r="Q10" s="26"/>
      <c r="R10" s="26"/>
      <c r="S10" s="26"/>
      <c r="T10" s="26"/>
    </row>
    <row r="11" spans="1:20 16384:16384" s="13" customFormat="1" ht="39.950000000000003" customHeight="1" x14ac:dyDescent="0.25">
      <c r="A11" s="21">
        <v>5</v>
      </c>
      <c r="B11" s="22" t="s">
        <v>12</v>
      </c>
      <c r="C11" s="153">
        <v>9900</v>
      </c>
      <c r="D11" s="154">
        <v>7672.5240000000003</v>
      </c>
      <c r="E11" s="3">
        <v>7672.5240000000003</v>
      </c>
      <c r="F11" s="15">
        <f t="shared" si="0"/>
        <v>1</v>
      </c>
      <c r="G11" s="118">
        <v>2232</v>
      </c>
      <c r="H11" s="10">
        <v>1616.5359698</v>
      </c>
      <c r="I11" s="162">
        <f t="shared" si="1"/>
        <v>0.21069154945621543</v>
      </c>
      <c r="J11" s="4">
        <f t="shared" si="2"/>
        <v>6055.9880302000001</v>
      </c>
      <c r="L11" s="237"/>
      <c r="M11" s="96"/>
      <c r="N11" s="26"/>
      <c r="O11" s="26"/>
      <c r="P11" s="26"/>
      <c r="Q11" s="26"/>
      <c r="R11" s="26"/>
      <c r="S11" s="26"/>
      <c r="T11" s="26"/>
    </row>
    <row r="12" spans="1:20 16384:16384" s="13" customFormat="1" ht="39.950000000000003" customHeight="1" x14ac:dyDescent="0.25">
      <c r="A12" s="21">
        <v>6</v>
      </c>
      <c r="B12" s="22" t="s">
        <v>13</v>
      </c>
      <c r="C12" s="153">
        <v>3340</v>
      </c>
      <c r="D12" s="154">
        <v>2660.0720000000001</v>
      </c>
      <c r="E12" s="3">
        <v>2660.0720000000001</v>
      </c>
      <c r="F12" s="15">
        <f t="shared" si="0"/>
        <v>1</v>
      </c>
      <c r="G12" s="118">
        <v>458</v>
      </c>
      <c r="H12" s="10">
        <v>352</v>
      </c>
      <c r="I12" s="162">
        <f t="shared" si="1"/>
        <v>0.13232724527757142</v>
      </c>
      <c r="J12" s="4">
        <f t="shared" si="2"/>
        <v>2308.0720000000001</v>
      </c>
      <c r="L12" s="237"/>
      <c r="M12" s="96"/>
      <c r="N12" s="26"/>
      <c r="O12" s="26"/>
      <c r="P12" s="26"/>
      <c r="Q12" s="26"/>
      <c r="R12" s="26"/>
      <c r="S12" s="26"/>
      <c r="T12" s="26"/>
    </row>
    <row r="13" spans="1:20 16384:16384" s="13" customFormat="1" ht="39.950000000000003" customHeight="1" x14ac:dyDescent="0.25">
      <c r="A13" s="21">
        <v>7</v>
      </c>
      <c r="B13" s="22" t="s">
        <v>14</v>
      </c>
      <c r="C13" s="153">
        <v>9901</v>
      </c>
      <c r="D13" s="154">
        <v>7808.6930599999996</v>
      </c>
      <c r="E13" s="3">
        <v>7808.6930599999996</v>
      </c>
      <c r="F13" s="15">
        <f t="shared" si="0"/>
        <v>1</v>
      </c>
      <c r="G13" s="118">
        <v>1688</v>
      </c>
      <c r="H13" s="10">
        <v>1218.6612679</v>
      </c>
      <c r="I13" s="162">
        <f t="shared" si="1"/>
        <v>0.15606469079218746</v>
      </c>
      <c r="J13" s="4">
        <f t="shared" si="2"/>
        <v>6590.0317920999996</v>
      </c>
      <c r="L13" s="237"/>
      <c r="M13" s="96"/>
      <c r="N13" s="26"/>
      <c r="O13" s="26"/>
      <c r="P13" s="26"/>
      <c r="Q13" s="26"/>
      <c r="R13" s="26"/>
      <c r="S13" s="26"/>
      <c r="T13" s="26"/>
    </row>
    <row r="14" spans="1:20 16384:16384" s="13" customFormat="1" ht="39.950000000000003" customHeight="1" x14ac:dyDescent="0.25">
      <c r="A14" s="21">
        <v>8</v>
      </c>
      <c r="B14" s="22" t="s">
        <v>15</v>
      </c>
      <c r="C14" s="153">
        <v>12530</v>
      </c>
      <c r="D14" s="154">
        <v>9770.5120000000006</v>
      </c>
      <c r="E14" s="3">
        <v>9770.5120000000006</v>
      </c>
      <c r="F14" s="15">
        <f t="shared" si="0"/>
        <v>1</v>
      </c>
      <c r="G14" s="118">
        <v>2622</v>
      </c>
      <c r="H14" s="10">
        <v>1865.5489319000001</v>
      </c>
      <c r="I14" s="162">
        <f t="shared" si="1"/>
        <v>0.19093666042270865</v>
      </c>
      <c r="J14" s="4">
        <f t="shared" si="2"/>
        <v>7904.9630681000008</v>
      </c>
      <c r="L14" s="237"/>
      <c r="M14" s="96"/>
      <c r="N14" s="26"/>
      <c r="O14" s="26"/>
      <c r="P14" s="26"/>
      <c r="Q14" s="26"/>
      <c r="R14" s="26"/>
      <c r="S14" s="26"/>
      <c r="T14" s="26"/>
    </row>
    <row r="15" spans="1:20 16384:16384" s="13" customFormat="1" ht="39.950000000000003" customHeight="1" x14ac:dyDescent="0.25">
      <c r="A15" s="21">
        <v>9</v>
      </c>
      <c r="B15" s="22" t="s">
        <v>16</v>
      </c>
      <c r="C15" s="153">
        <v>2650</v>
      </c>
      <c r="D15" s="154">
        <v>2125.748</v>
      </c>
      <c r="E15" s="3">
        <v>2125.748</v>
      </c>
      <c r="F15" s="15">
        <f t="shared" si="0"/>
        <v>1</v>
      </c>
      <c r="G15" s="118">
        <v>566</v>
      </c>
      <c r="H15" s="10">
        <v>400.3</v>
      </c>
      <c r="I15" s="162">
        <f t="shared" si="1"/>
        <v>0.18831018540297345</v>
      </c>
      <c r="J15" s="4">
        <f t="shared" si="2"/>
        <v>1725.4480000000001</v>
      </c>
      <c r="L15" s="237"/>
      <c r="M15" s="96"/>
      <c r="N15" s="26"/>
      <c r="O15" s="26"/>
      <c r="P15" s="26"/>
      <c r="Q15" s="26"/>
      <c r="R15" s="26"/>
      <c r="S15" s="26"/>
      <c r="T15" s="26"/>
    </row>
    <row r="16" spans="1:20 16384:16384" s="13" customFormat="1" ht="39.950000000000003" customHeight="1" x14ac:dyDescent="0.25">
      <c r="A16" s="21">
        <v>10</v>
      </c>
      <c r="B16" s="22" t="s">
        <v>17</v>
      </c>
      <c r="C16" s="153">
        <v>8850</v>
      </c>
      <c r="D16" s="154">
        <v>6920.7839999999997</v>
      </c>
      <c r="E16" s="3">
        <v>6920.7839999999997</v>
      </c>
      <c r="F16" s="15">
        <f t="shared" si="0"/>
        <v>1</v>
      </c>
      <c r="G16" s="118">
        <v>1847</v>
      </c>
      <c r="H16" s="10">
        <v>1309.4728218</v>
      </c>
      <c r="I16" s="162">
        <f t="shared" si="1"/>
        <v>0.18920874019475251</v>
      </c>
      <c r="J16" s="4">
        <f t="shared" si="2"/>
        <v>5611.3111781999996</v>
      </c>
      <c r="L16" s="237"/>
      <c r="M16" s="96"/>
      <c r="N16" s="26"/>
      <c r="O16" s="26"/>
      <c r="P16" s="26"/>
      <c r="Q16" s="26"/>
      <c r="R16" s="26"/>
      <c r="S16" s="26"/>
      <c r="T16" s="26"/>
    </row>
    <row r="17" spans="1:20" s="13" customFormat="1" ht="39.950000000000003" customHeight="1" x14ac:dyDescent="0.25">
      <c r="A17" s="21">
        <v>11</v>
      </c>
      <c r="B17" s="22" t="s">
        <v>21</v>
      </c>
      <c r="C17" s="153">
        <v>7949</v>
      </c>
      <c r="D17" s="154">
        <v>6481.7049999999999</v>
      </c>
      <c r="E17" s="3">
        <v>6481.7049999999999</v>
      </c>
      <c r="F17" s="15">
        <f t="shared" si="0"/>
        <v>1</v>
      </c>
      <c r="G17" s="118">
        <v>1617</v>
      </c>
      <c r="H17" s="10">
        <v>1217.618532</v>
      </c>
      <c r="I17" s="162">
        <f t="shared" si="1"/>
        <v>0.18785466663478204</v>
      </c>
      <c r="J17" s="4">
        <f t="shared" si="2"/>
        <v>5264.0864679999995</v>
      </c>
      <c r="L17" s="237"/>
      <c r="M17" s="96"/>
      <c r="N17" s="26"/>
      <c r="O17" s="26"/>
      <c r="P17" s="26"/>
      <c r="Q17" s="26"/>
      <c r="R17" s="26"/>
      <c r="S17" s="26"/>
      <c r="T17" s="26"/>
    </row>
    <row r="18" spans="1:20" s="13" customFormat="1" ht="39.950000000000003" customHeight="1" x14ac:dyDescent="0.25">
      <c r="A18" s="21">
        <v>12</v>
      </c>
      <c r="B18" s="22" t="s">
        <v>18</v>
      </c>
      <c r="C18" s="153">
        <v>12535</v>
      </c>
      <c r="D18" s="154">
        <v>9932.6972000000005</v>
      </c>
      <c r="E18" s="3">
        <v>9932.6972000000005</v>
      </c>
      <c r="F18" s="15">
        <f t="shared" si="0"/>
        <v>1</v>
      </c>
      <c r="G18" s="118">
        <v>2222</v>
      </c>
      <c r="H18" s="10">
        <v>1632.5878399000001</v>
      </c>
      <c r="I18" s="162">
        <f t="shared" si="1"/>
        <v>0.16436500650598712</v>
      </c>
      <c r="J18" s="4">
        <f t="shared" si="2"/>
        <v>8300.1093601000011</v>
      </c>
      <c r="L18" s="237"/>
      <c r="M18" s="96"/>
      <c r="N18" s="26"/>
      <c r="O18" s="26"/>
      <c r="P18" s="26"/>
      <c r="Q18" s="26"/>
      <c r="R18" s="26"/>
      <c r="S18" s="26"/>
      <c r="T18" s="26"/>
    </row>
    <row r="19" spans="1:20" s="13" customFormat="1" ht="39.950000000000003" customHeight="1" x14ac:dyDescent="0.25">
      <c r="A19" s="21">
        <v>13</v>
      </c>
      <c r="B19" s="22" t="s">
        <v>19</v>
      </c>
      <c r="C19" s="153">
        <v>4600</v>
      </c>
      <c r="D19" s="154">
        <v>3773.8580000000002</v>
      </c>
      <c r="E19" s="3">
        <v>3773.8580000000002</v>
      </c>
      <c r="F19" s="15">
        <f t="shared" si="0"/>
        <v>1</v>
      </c>
      <c r="G19" s="118">
        <v>941</v>
      </c>
      <c r="H19" s="10">
        <v>701.89459390000002</v>
      </c>
      <c r="I19" s="162">
        <f t="shared" si="1"/>
        <v>0.18598860738798334</v>
      </c>
      <c r="J19" s="4">
        <f t="shared" si="2"/>
        <v>3071.9634061000002</v>
      </c>
      <c r="L19" s="237"/>
      <c r="M19" s="96"/>
      <c r="N19" s="26"/>
      <c r="O19" s="26"/>
      <c r="P19" s="26"/>
      <c r="Q19" s="26"/>
      <c r="R19" s="26"/>
      <c r="S19" s="26"/>
      <c r="T19" s="26"/>
    </row>
    <row r="20" spans="1:20" s="13" customFormat="1" ht="39.950000000000003" customHeight="1" x14ac:dyDescent="0.25">
      <c r="A20" s="23">
        <v>14</v>
      </c>
      <c r="B20" s="24" t="s">
        <v>20</v>
      </c>
      <c r="C20" s="155">
        <v>8120</v>
      </c>
      <c r="D20" s="156">
        <v>6648.4870000000001</v>
      </c>
      <c r="E20" s="7">
        <v>6648.4870000000001</v>
      </c>
      <c r="F20" s="18">
        <f t="shared" si="0"/>
        <v>1</v>
      </c>
      <c r="G20" s="119">
        <v>2970</v>
      </c>
      <c r="H20" s="11">
        <v>2146.2998337999998</v>
      </c>
      <c r="I20" s="163">
        <f t="shared" si="1"/>
        <v>0.3228253035314651</v>
      </c>
      <c r="J20" s="8">
        <f t="shared" si="2"/>
        <v>4502.1871662000003</v>
      </c>
      <c r="L20" s="237"/>
      <c r="M20" s="96"/>
      <c r="N20" s="26"/>
      <c r="O20" s="26"/>
      <c r="P20" s="26"/>
      <c r="Q20" s="26"/>
      <c r="R20" s="26"/>
      <c r="S20" s="26"/>
      <c r="T20" s="26"/>
    </row>
    <row r="21" spans="1:20" s="13" customFormat="1" ht="39.950000000000003" customHeight="1" thickBot="1" x14ac:dyDescent="0.3">
      <c r="A21" s="420" t="s">
        <v>22</v>
      </c>
      <c r="B21" s="421"/>
      <c r="C21" s="157">
        <f>SUM(C7:C20)</f>
        <v>107016</v>
      </c>
      <c r="D21" s="158">
        <f>SUM(D7:D20)</f>
        <v>84875.679780000006</v>
      </c>
      <c r="E21" s="158">
        <f>SUM(E7:E20)</f>
        <v>84875.679780000006</v>
      </c>
      <c r="F21" s="159">
        <f t="shared" si="0"/>
        <v>1</v>
      </c>
      <c r="G21" s="157">
        <f>SUM(G7:G20)</f>
        <v>22135</v>
      </c>
      <c r="H21" s="158">
        <f>SUM(H7:H20)</f>
        <v>16125.1196808</v>
      </c>
      <c r="I21" s="159">
        <f t="shared" si="1"/>
        <v>0.18998516091531442</v>
      </c>
      <c r="J21" s="160">
        <f>SUM(J7:J20)</f>
        <v>68750.560099199996</v>
      </c>
      <c r="L21" s="96"/>
      <c r="M21" s="96"/>
      <c r="P21" s="26"/>
      <c r="Q21" s="26"/>
    </row>
    <row r="22" spans="1:20" x14ac:dyDescent="0.3">
      <c r="D22" s="77"/>
    </row>
    <row r="23" spans="1:20" s="1" customFormat="1" ht="18" x14ac:dyDescent="0.25">
      <c r="C23" s="422"/>
      <c r="D23" s="422"/>
      <c r="E23" s="422"/>
      <c r="F23" s="422"/>
      <c r="G23" s="422"/>
      <c r="H23" s="422"/>
      <c r="I23" s="422"/>
      <c r="J23" s="422"/>
      <c r="L23" s="97"/>
      <c r="M23" s="97"/>
    </row>
    <row r="24" spans="1:20" s="1" customFormat="1" ht="18" x14ac:dyDescent="0.25">
      <c r="C24" s="93"/>
      <c r="D24" s="93"/>
      <c r="E24" s="93"/>
      <c r="F24" s="93"/>
      <c r="G24" s="93"/>
      <c r="H24" s="93"/>
      <c r="I24" s="93"/>
      <c r="J24" s="93"/>
      <c r="L24" s="97"/>
      <c r="M24" s="97"/>
    </row>
    <row r="25" spans="1:20" s="1" customFormat="1" ht="18" x14ac:dyDescent="0.25">
      <c r="C25" s="422"/>
      <c r="D25" s="422"/>
      <c r="E25" s="422"/>
      <c r="F25" s="422"/>
      <c r="G25" s="422"/>
      <c r="H25" s="422"/>
      <c r="I25" s="422"/>
      <c r="J25" s="422"/>
      <c r="L25" s="97"/>
      <c r="M25" s="97"/>
    </row>
    <row r="26" spans="1:20" s="1" customFormat="1" ht="18" x14ac:dyDescent="0.25">
      <c r="C26" s="93"/>
      <c r="D26" s="93"/>
      <c r="E26" s="93"/>
      <c r="F26" s="93"/>
      <c r="G26" s="93"/>
      <c r="H26" s="93"/>
      <c r="I26" s="93"/>
      <c r="J26" s="93"/>
      <c r="L26" s="97"/>
      <c r="M26" s="97"/>
    </row>
    <row r="27" spans="1:20" s="1" customFormat="1" ht="18" x14ac:dyDescent="0.25">
      <c r="B27" s="25"/>
      <c r="C27" s="422"/>
      <c r="D27" s="422"/>
      <c r="E27" s="422"/>
      <c r="F27" s="422"/>
      <c r="G27" s="422"/>
      <c r="H27" s="422"/>
      <c r="I27" s="422"/>
      <c r="J27" s="422"/>
      <c r="L27" s="97"/>
      <c r="M27" s="97"/>
    </row>
  </sheetData>
  <mergeCells count="13">
    <mergeCell ref="A21:B21"/>
    <mergeCell ref="C23:J23"/>
    <mergeCell ref="C25:J25"/>
    <mergeCell ref="C27:J27"/>
    <mergeCell ref="A1:J1"/>
    <mergeCell ref="A2:J2"/>
    <mergeCell ref="B4:D4"/>
    <mergeCell ref="A5:A6"/>
    <mergeCell ref="B5:B6"/>
    <mergeCell ref="C5:D5"/>
    <mergeCell ref="E5:F5"/>
    <mergeCell ref="G5:I5"/>
    <mergeCell ref="J5:J6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59" fitToHeight="2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Пенсия</vt:lpstr>
      <vt:lpstr>Пенсия.</vt:lpstr>
      <vt:lpstr>Лист1</vt:lpstr>
      <vt:lpstr>9-май</vt:lpstr>
      <vt:lpstr>июнь</vt:lpstr>
      <vt:lpstr>Композит.</vt:lpstr>
      <vt:lpstr>Композит.!Область_печати</vt:lpstr>
      <vt:lpstr>Пенсия!Область_печати</vt:lpstr>
      <vt:lpstr>Пенсия.!Область_печати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2025-07-01T17:10:18Z</dcterms:modified>
</cp:coreProperties>
</file>