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13_ncr:1_{0144B9A8-B6BA-46E9-8AD0-09217299CAAA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Пенсия" sheetId="12" state="hidden" r:id="rId1"/>
    <sheet name="Пенсия." sheetId="16" state="hidden" r:id="rId2"/>
    <sheet name="Лист1" sheetId="17" state="hidden" r:id="rId3"/>
    <sheet name="9-май" sheetId="18" state="hidden" r:id="rId4"/>
    <sheet name="Июль" sheetId="22" r:id="rId5"/>
    <sheet name="Композит." sheetId="1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4">#REF!</definedName>
    <definedName name="\">#REF!</definedName>
    <definedName name="\a">#N/A</definedName>
    <definedName name="\b">#N/A</definedName>
    <definedName name="\p">#N/A</definedName>
    <definedName name="\z">#N/A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4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4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4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4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4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4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4" hidden="1">#REF!</definedName>
    <definedName name="________________________A1" hidden="1">#REF!</definedName>
    <definedName name="________________________day3" localSheetId="4">#REF!</definedName>
    <definedName name="________________________day3">#REF!</definedName>
    <definedName name="________________________day4" localSheetId="4">#REF!</definedName>
    <definedName name="________________________day4">#REF!</definedName>
    <definedName name="________________________xlfn.BAHTTEXT" hidden="1">#NAME?</definedName>
    <definedName name="_______________________A1" localSheetId="4" hidden="1">#REF!</definedName>
    <definedName name="_______________________A1" hidden="1">#REF!</definedName>
    <definedName name="_______________________day3" localSheetId="4">#REF!</definedName>
    <definedName name="_______________________day3">#REF!</definedName>
    <definedName name="_______________________day4" localSheetId="4">#REF!</definedName>
    <definedName name="_______________________day4">#REF!</definedName>
    <definedName name="_______________________xlfn.BAHTTEXT" hidden="1">#NAME?</definedName>
    <definedName name="______________________A1" localSheetId="4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4">#REF!</definedName>
    <definedName name="______________________day3">#REF!</definedName>
    <definedName name="______________________day4" localSheetId="4">#REF!</definedName>
    <definedName name="______________________day4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4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4">#REF!</definedName>
    <definedName name="_____________________day3">#REF!</definedName>
    <definedName name="_____________________day4" localSheetId="4">#REF!</definedName>
    <definedName name="_____________________day4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4" hidden="1">#REF!</definedName>
    <definedName name="____________________A1" hidden="1">#REF!</definedName>
    <definedName name="____________________a12" hidden="1">{"'Monthly 1997'!$A$3:$S$89"}</definedName>
    <definedName name="____________________A65900" localSheetId="4">#REF!</definedName>
    <definedName name="____________________A65900">#REF!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4">#REF!</definedName>
    <definedName name="____________________day3">#REF!</definedName>
    <definedName name="____________________day4" localSheetId="4">#REF!</definedName>
    <definedName name="____________________day4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4" hidden="1">#REF!</definedName>
    <definedName name="___________________A1" hidden="1">#REF!</definedName>
    <definedName name="___________________a12" hidden="1">{"'Monthly 1997'!$A$3:$S$89"}</definedName>
    <definedName name="___________________A65900" localSheetId="4">#REF!</definedName>
    <definedName name="___________________A65900">#REF!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4">#REF!</definedName>
    <definedName name="___________________day3">#REF!</definedName>
    <definedName name="___________________day4" localSheetId="4">#REF!</definedName>
    <definedName name="___________________day4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4" hidden="1">#REF!</definedName>
    <definedName name="__________________A1" hidden="1">#REF!</definedName>
    <definedName name="__________________a12" hidden="1">{"'Monthly 1997'!$A$3:$S$89"}</definedName>
    <definedName name="__________________A65900" localSheetId="4">#REF!</definedName>
    <definedName name="__________________A65900">#REF!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4">#REF!</definedName>
    <definedName name="__________________day3">#REF!</definedName>
    <definedName name="__________________day4" localSheetId="4">#REF!</definedName>
    <definedName name="__________________day4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4" hidden="1">#REF!</definedName>
    <definedName name="_________________A1" hidden="1">#REF!</definedName>
    <definedName name="_________________a12" hidden="1">{"'Monthly 1997'!$A$3:$S$89"}</definedName>
    <definedName name="_________________A65900" localSheetId="4">#REF!</definedName>
    <definedName name="_________________A65900">#REF!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4">#REF!</definedName>
    <definedName name="_________________day3">#REF!</definedName>
    <definedName name="_________________day4" localSheetId="4">#REF!</definedName>
    <definedName name="_________________day4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4" hidden="1">#REF!</definedName>
    <definedName name="________________A1" hidden="1">#REF!</definedName>
    <definedName name="________________a12" hidden="1">{"'Monthly 1997'!$A$3:$S$89"}</definedName>
    <definedName name="________________A65900" localSheetId="4">#REF!</definedName>
    <definedName name="________________A65900">#REF!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4">#REF!</definedName>
    <definedName name="________________day3">#REF!</definedName>
    <definedName name="________________day4" localSheetId="4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65900" localSheetId="4">#REF!</definedName>
    <definedName name="_______________A65900">#REF!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4">#REF!</definedName>
    <definedName name="_______________day3">#REF!</definedName>
    <definedName name="_______________day4" localSheetId="4">#REF!</definedName>
    <definedName name="_______________day4">#REF!</definedName>
    <definedName name="_______________xlfn.BAHTTEXT" hidden="1">#NAME?</definedName>
    <definedName name="______________A1" localSheetId="4" hidden="1">#REF!</definedName>
    <definedName name="______________A1" hidden="1">#REF!</definedName>
    <definedName name="______________A65900" localSheetId="4">#REF!</definedName>
    <definedName name="______________A65900">#REF!</definedName>
    <definedName name="______________A999999" localSheetId="4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4">#REF!</definedName>
    <definedName name="______________day3">#REF!</definedName>
    <definedName name="______________day4" localSheetId="4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4" hidden="1">#REF!</definedName>
    <definedName name="_____________A1" hidden="1">#REF!</definedName>
    <definedName name="_____________a12" hidden="1">{"'Monthly 1997'!$A$3:$S$89"}</definedName>
    <definedName name="_____________A65900" localSheetId="4">#REF!</definedName>
    <definedName name="_____________A65900">#REF!</definedName>
    <definedName name="_____________A999999" localSheetId="4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4">#REF!</definedName>
    <definedName name="_____________day3">#REF!</definedName>
    <definedName name="_____________day4" localSheetId="4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4" hidden="1">#REF!</definedName>
    <definedName name="____________A1" hidden="1">#REF!</definedName>
    <definedName name="____________a12" hidden="1">{"'Monthly 1997'!$A$3:$S$89"}</definedName>
    <definedName name="____________A65900" localSheetId="4">#REF!</definedName>
    <definedName name="____________A65900">#REF!</definedName>
    <definedName name="____________A999999" localSheetId="4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4">#REF!</definedName>
    <definedName name="____________day3">#REF!</definedName>
    <definedName name="____________day4" localSheetId="4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4" hidden="1">#REF!</definedName>
    <definedName name="___________A1" hidden="1">#REF!</definedName>
    <definedName name="___________a12" hidden="1">{"'Monthly 1997'!$A$3:$S$89"}</definedName>
    <definedName name="___________A65900" localSheetId="4">#REF!</definedName>
    <definedName name="___________A65900">#REF!</definedName>
    <definedName name="___________A999999" localSheetId="4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4">#REF!</definedName>
    <definedName name="___________day3">#REF!</definedName>
    <definedName name="___________day4" localSheetId="4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4" hidden="1">#REF!</definedName>
    <definedName name="__________A1" hidden="1">#REF!</definedName>
    <definedName name="__________a12" hidden="1">{"'Monthly 1997'!$A$3:$S$89"}</definedName>
    <definedName name="__________A65900" localSheetId="4">#REF!</definedName>
    <definedName name="__________A65900">#REF!</definedName>
    <definedName name="__________A999999" localSheetId="4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4">#REF!</definedName>
    <definedName name="__________day3">#REF!</definedName>
    <definedName name="__________day4" localSheetId="4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4" hidden="1">#REF!</definedName>
    <definedName name="_________A1" hidden="1">#REF!</definedName>
    <definedName name="_________a12" hidden="1">{"'Monthly 1997'!$A$3:$S$89"}</definedName>
    <definedName name="_________A65900" localSheetId="4">#REF!</definedName>
    <definedName name="_________A65900">#REF!</definedName>
    <definedName name="_________A999999" localSheetId="4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4">#REF!</definedName>
    <definedName name="_________day3">#REF!</definedName>
    <definedName name="_________day4" localSheetId="4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4" hidden="1">#REF!</definedName>
    <definedName name="________A1" hidden="1">#REF!</definedName>
    <definedName name="________a12" hidden="1">{"'Monthly 1997'!$A$3:$S$89"}</definedName>
    <definedName name="________A65900" localSheetId="4">#REF!</definedName>
    <definedName name="________A65900">#REF!</definedName>
    <definedName name="________A999999" localSheetId="4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4">#REF!</definedName>
    <definedName name="________day3">#REF!</definedName>
    <definedName name="________day4" localSheetId="4">#REF!</definedName>
    <definedName name="________day4">#REF!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hidden="1">{#N/A,#N/A,TRUE,"일정"}</definedName>
    <definedName name="________xlfn.BAHTTEXT" hidden="1">#NAME?</definedName>
    <definedName name="_______A1" localSheetId="4" hidden="1">#REF!</definedName>
    <definedName name="_______A1" hidden="1">#REF!</definedName>
    <definedName name="_______a12" hidden="1">{"'Monthly 1997'!$A$3:$S$89"}</definedName>
    <definedName name="_______A65900" localSheetId="4">#REF!</definedName>
    <definedName name="_______A65900">#REF!</definedName>
    <definedName name="_______A999999" localSheetId="4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4">#REF!</definedName>
    <definedName name="_______day3">#REF!</definedName>
    <definedName name="_______day4" localSheetId="4">#REF!</definedName>
    <definedName name="_______day4">#REF!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Per2">#N/A</definedName>
    <definedName name="_______SPO1">#N/A</definedName>
    <definedName name="_______SPO2">#N/A</definedName>
    <definedName name="_______Tit1">[3]Tit!$A$1:$A$4</definedName>
    <definedName name="_______Tit2">#N/A</definedName>
    <definedName name="_______Tit3">[3]Tit!$B$1:$B$4</definedName>
    <definedName name="_______Tit4">[3]Tit!$B$5:$B$8</definedName>
    <definedName name="_______top1">{30,140,350,160,"",""}</definedName>
    <definedName name="_______tt1" hidden="1">{#N/A,#N/A,TRUE,"일정"}</definedName>
    <definedName name="_______xlfn.BAHTTEXT" hidden="1">#NAME?</definedName>
    <definedName name="______A1" localSheetId="4" hidden="1">#REF!</definedName>
    <definedName name="______A1" hidden="1">#REF!</definedName>
    <definedName name="______a12" hidden="1">{"'Monthly 1997'!$A$3:$S$89"}</definedName>
    <definedName name="______A65900" localSheetId="4">#REF!</definedName>
    <definedName name="______A65900">#REF!</definedName>
    <definedName name="______A999999" localSheetId="4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4">#REF!</definedName>
    <definedName name="______day3">#REF!</definedName>
    <definedName name="______day4" localSheetId="4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t1" hidden="1">{#N/A,#N/A,TRUE,"일정"}</definedName>
    <definedName name="______xlfn.BAHTTEXT" hidden="1">#NAME?</definedName>
    <definedName name="_____A1" localSheetId="4" hidden="1">#REF!</definedName>
    <definedName name="_____A1" hidden="1">#REF!</definedName>
    <definedName name="_____a12" hidden="1">{"'Monthly 1997'!$A$3:$S$89"}</definedName>
    <definedName name="_____A65900" localSheetId="4">#REF!</definedName>
    <definedName name="_____A65900">#REF!</definedName>
    <definedName name="_____A999999" localSheetId="4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4">#REF!</definedName>
    <definedName name="_____C65537">#REF!</definedName>
    <definedName name="_____day3" localSheetId="4">#REF!</definedName>
    <definedName name="_____day3">#REF!</definedName>
    <definedName name="_____day4" localSheetId="4">#REF!</definedName>
    <definedName name="_____day4">#REF!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>{30,140,350,160,"",""}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4" hidden="1">#REF!</definedName>
    <definedName name="____A1" hidden="1">#REF!</definedName>
    <definedName name="____a12" hidden="1">{"'Monthly 1997'!$A$3:$S$89"}</definedName>
    <definedName name="____A65555" localSheetId="4">#REF!</definedName>
    <definedName name="____A65555">#REF!</definedName>
    <definedName name="____A65655" localSheetId="4">#REF!</definedName>
    <definedName name="____A65655">#REF!</definedName>
    <definedName name="____A65900" localSheetId="4">#REF!</definedName>
    <definedName name="____A65900">#REF!</definedName>
    <definedName name="____A999999" localSheetId="4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4">#REF!</definedName>
    <definedName name="____B100000">#REF!</definedName>
    <definedName name="____B80000" localSheetId="4">#REF!</definedName>
    <definedName name="____B80000">#REF!</definedName>
    <definedName name="____B99999" localSheetId="4">#REF!</definedName>
    <definedName name="____B99999">#REF!</definedName>
    <definedName name="____C65537" localSheetId="4">#REF!</definedName>
    <definedName name="____C65537">#REF!</definedName>
    <definedName name="____day3" localSheetId="4">#REF!</definedName>
    <definedName name="____day3">#REF!</definedName>
    <definedName name="____day4" localSheetId="4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>{30,140,350,160,"",""}</definedName>
    <definedName name="____tt1" hidden="1">{#N/A,#N/A,TRUE,"일정"}</definedName>
    <definedName name="____tt195" localSheetId="4">#REF!</definedName>
    <definedName name="____tt195">#REF!</definedName>
    <definedName name="____xlfn.BAHTTEXT" hidden="1">#NAME?</definedName>
    <definedName name="____xlfn.RTD" hidden="1">#NAME?</definedName>
    <definedName name="___11" localSheetId="4">#REF!</definedName>
    <definedName name="___11">#REF!</definedName>
    <definedName name="___A1" localSheetId="4" hidden="1">#REF!</definedName>
    <definedName name="___A1" hidden="1">#REF!</definedName>
    <definedName name="___a12" hidden="1">{"'Monthly 1997'!$A$3:$S$89"}</definedName>
    <definedName name="___A65555" localSheetId="4">#REF!</definedName>
    <definedName name="___A65555">#REF!</definedName>
    <definedName name="___A65655" localSheetId="4">#REF!</definedName>
    <definedName name="___A65655">#REF!</definedName>
    <definedName name="___A65900" localSheetId="4">#REF!</definedName>
    <definedName name="___A65900">#REF!</definedName>
    <definedName name="___A999999" localSheetId="4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4">#REF!</definedName>
    <definedName name="___B100000">#REF!</definedName>
    <definedName name="___B80000" localSheetId="4">#REF!</definedName>
    <definedName name="___B80000">#REF!</definedName>
    <definedName name="___B99999" localSheetId="4">#REF!</definedName>
    <definedName name="___B99999">#REF!</definedName>
    <definedName name="___C65537" localSheetId="4">#REF!</definedName>
    <definedName name="___C65537">#REF!</definedName>
    <definedName name="___day3" localSheetId="4">#REF!</definedName>
    <definedName name="___day3">#REF!</definedName>
    <definedName name="___day4" localSheetId="4">#REF!</definedName>
    <definedName name="___day4">#REF!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>{30,140,350,160,"",""}</definedName>
    <definedName name="___tt1" hidden="1">{#N/A,#N/A,TRUE,"일정"}</definedName>
    <definedName name="___tt195" localSheetId="4">#REF!</definedName>
    <definedName name="___tt195">#REF!</definedName>
    <definedName name="___xlfn.BAHTTEXT" hidden="1">#NAME?</definedName>
    <definedName name="___xlfn.RTD" hidden="1">#NAME?</definedName>
    <definedName name="__123Graph_A" localSheetId="4" hidden="1">[4]tab17!#REF!</definedName>
    <definedName name="__123Graph_A" hidden="1">[4]tab17!#REF!</definedName>
    <definedName name="__123Graph_B" localSheetId="4" hidden="1">[4]tab17!#REF!</definedName>
    <definedName name="__123Graph_B" hidden="1">[4]tab17!#REF!</definedName>
    <definedName name="__123Graph_X" localSheetId="4" hidden="1">[4]tab17!#REF!</definedName>
    <definedName name="__123Graph_X" hidden="1">[4]tab17!#REF!</definedName>
    <definedName name="__A1" localSheetId="4" hidden="1">#REF!</definedName>
    <definedName name="__A1" hidden="1">#REF!</definedName>
    <definedName name="__a12" hidden="1">{"'Monthly 1997'!$A$3:$S$89"}</definedName>
    <definedName name="__a145" localSheetId="4">#REF!</definedName>
    <definedName name="__a145">#REF!</definedName>
    <definedName name="__a146" localSheetId="4">#REF!</definedName>
    <definedName name="__a146">#REF!</definedName>
    <definedName name="__a147" localSheetId="4">#REF!</definedName>
    <definedName name="__a147">#REF!</definedName>
    <definedName name="__A65555" localSheetId="4">#REF!</definedName>
    <definedName name="__A65555">#REF!</definedName>
    <definedName name="__A65655" localSheetId="4">#REF!</definedName>
    <definedName name="__A65655">#REF!</definedName>
    <definedName name="__A65900" localSheetId="4">#REF!</definedName>
    <definedName name="__A65900">#REF!</definedName>
    <definedName name="__A999999" localSheetId="4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4">#REF!</definedName>
    <definedName name="__B100000">#REF!</definedName>
    <definedName name="__B80000" localSheetId="4">#REF!</definedName>
    <definedName name="__B80000">#REF!</definedName>
    <definedName name="__B99999" localSheetId="4">#REF!</definedName>
    <definedName name="__B99999">#REF!</definedName>
    <definedName name="__C65537" localSheetId="4">#REF!</definedName>
    <definedName name="__C65537">#REF!</definedName>
    <definedName name="__CT5" localSheetId="4">#REF!</definedName>
    <definedName name="__CT5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I______AU__E" localSheetId="4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4">#REF!</definedName>
    <definedName name="__JAP97">#REF!</definedName>
    <definedName name="__JAP98" localSheetId="4">#REF!</definedName>
    <definedName name="__JAP98">#REF!</definedName>
    <definedName name="__KOR97" localSheetId="4">#REF!</definedName>
    <definedName name="__KOR97">#REF!</definedName>
    <definedName name="__KOR98" localSheetId="4">#REF!</definedName>
    <definedName name="__KOR98">#REF!</definedName>
    <definedName name="__NFT1" localSheetId="4">#REF!,#REF!,#REF!,#REF!</definedName>
    <definedName name="__NFT1">#REF!,#REF!,#REF!,#REF!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>{30,140,350,160,"",""}</definedName>
    <definedName name="__tt1" hidden="1">{#N/A,#N/A,TRUE,"일정"}</definedName>
    <definedName name="__tt195" localSheetId="4">#REF!</definedName>
    <definedName name="__tt195">#REF!</definedName>
    <definedName name="__TTT1" localSheetId="4">#REF!</definedName>
    <definedName name="__TTT1">#REF!</definedName>
    <definedName name="__xlfn.BAHTTEXT" hidden="1">#NAME?</definedName>
    <definedName name="__xlfn.RTD" hidden="1">#NAME?</definedName>
    <definedName name="_05_3_7" localSheetId="4">#REF!</definedName>
    <definedName name="_05_3_7">#REF!</definedName>
    <definedName name="_06_2_6" localSheetId="4">#REF!</definedName>
    <definedName name="_06_2_6">#REF!</definedName>
    <definedName name="_06_3_9" localSheetId="4">#REF!</definedName>
    <definedName name="_06_3_9">#REF!</definedName>
    <definedName name="_07_2_10" localSheetId="4">#REF!</definedName>
    <definedName name="_07_2_10">#REF!</definedName>
    <definedName name="_07_2_2" localSheetId="4">#REF!</definedName>
    <definedName name="_07_2_2">#REF!</definedName>
    <definedName name="_07_2_3" localSheetId="4">#REF!</definedName>
    <definedName name="_07_2_3">#REF!</definedName>
    <definedName name="_07_2_7" localSheetId="4">#REF!</definedName>
    <definedName name="_07_2_7">#REF!</definedName>
    <definedName name="_08" localSheetId="4">#REF!</definedName>
    <definedName name="_08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4">#REF!</definedName>
    <definedName name="_10_????">#REF!</definedName>
    <definedName name="_100_0누실적" localSheetId="4">#REF!</definedName>
    <definedName name="_100_0누실적">#REF!</definedName>
    <definedName name="_101_0실기버" localSheetId="4">#REF!</definedName>
    <definedName name="_101_0실기버">#REF!</definedName>
    <definedName name="_102_0실적마" localSheetId="4">#REF!</definedName>
    <definedName name="_102_0실적마">#REF!</definedName>
    <definedName name="_104ОБЛАСТЬ_ПЕЌАТ" localSheetId="4">#REF!</definedName>
    <definedName name="_104ОБЛАСТЬ_ПЕЌАТ">#REF!</definedName>
    <definedName name="_1053__0_S" localSheetId="4" hidden="1">#REF!</definedName>
    <definedName name="_1053__0_S" hidden="1">#REF!</definedName>
    <definedName name="_111" localSheetId="4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4">#REF!</definedName>
    <definedName name="_183_0_0입">#REF!</definedName>
    <definedName name="_186_0_0차" localSheetId="4">#REF!</definedName>
    <definedName name="_186_0_0차">#REF!</definedName>
    <definedName name="_195_0계기" localSheetId="4">#REF!</definedName>
    <definedName name="_195_0계기">#REF!</definedName>
    <definedName name="_198_0계기en" localSheetId="4">#REF!</definedName>
    <definedName name="_198_0계기en">#REF!</definedName>
    <definedName name="_2_0Print_Area" localSheetId="4">#REF!</definedName>
    <definedName name="_2_0Print_Area">#REF!</definedName>
    <definedName name="_20" localSheetId="4">#REF!</definedName>
    <definedName name="_20">#REF!</definedName>
    <definedName name="_201_0누계기" localSheetId="4">#REF!</definedName>
    <definedName name="_201_0누계기">#REF!</definedName>
    <definedName name="_204_0누계생" localSheetId="4">#REF!</definedName>
    <definedName name="_204_0누계생">#REF!</definedName>
    <definedName name="_207_0누실마" localSheetId="4">#REF!</definedName>
    <definedName name="_207_0누실마">#REF!</definedName>
    <definedName name="_210_0누실적" localSheetId="4">#REF!</definedName>
    <definedName name="_210_0누실적">#REF!</definedName>
    <definedName name="_213_0실기버" localSheetId="4">#REF!</definedName>
    <definedName name="_213_0실기버">#REF!</definedName>
    <definedName name="_216_0실적마" localSheetId="4">#REF!</definedName>
    <definedName name="_216_0실적마">#REF!</definedName>
    <definedName name="_222ОБЛАСТЬ_ПЕЌАТ" localSheetId="4">#REF!</definedName>
    <definedName name="_222ОБЛАСТЬ_ПЕЌАТ">#REF!</definedName>
    <definedName name="_3_0Print_Area" localSheetId="4">#REF!</definedName>
    <definedName name="_3_0Print_Area">#REF!</definedName>
    <definedName name="_3_0실마" localSheetId="4">#REF!</definedName>
    <definedName name="_3_0실마">#REF!</definedName>
    <definedName name="_30" localSheetId="4">#REF!</definedName>
    <definedName name="_30">#REF!</definedName>
    <definedName name="_4_0실적" localSheetId="4">#REF!</definedName>
    <definedName name="_4_0실적">#REF!</definedName>
    <definedName name="_40" localSheetId="4">#REF!</definedName>
    <definedName name="_40">#REF!</definedName>
    <definedName name="_440__0_S" localSheetId="4" hidden="1">#REF!</definedName>
    <definedName name="_440__0_S" hidden="1">#REF!</definedName>
    <definedName name="_5_????" localSheetId="4">#REF!</definedName>
    <definedName name="_5_????">#REF!</definedName>
    <definedName name="_6_0실마" localSheetId="4">#REF!</definedName>
    <definedName name="_6_0실마">#REF!</definedName>
    <definedName name="_89185A78B00" localSheetId="4">#REF!</definedName>
    <definedName name="_89185A78B00">#REF!</definedName>
    <definedName name="_9_0실적" localSheetId="4">#REF!</definedName>
    <definedName name="_9_0실적">#REF!</definedName>
    <definedName name="_91_0_0입" localSheetId="4">#REF!</definedName>
    <definedName name="_91_0_0입">#REF!</definedName>
    <definedName name="_92_0_0차" localSheetId="4">#REF!</definedName>
    <definedName name="_92_0_0차">#REF!</definedName>
    <definedName name="_95_0계기" localSheetId="4">#REF!</definedName>
    <definedName name="_95_0계기">#REF!</definedName>
    <definedName name="_96_0계기en" localSheetId="4">#REF!</definedName>
    <definedName name="_96_0계기en">#REF!</definedName>
    <definedName name="_97_0누계기" localSheetId="4">#REF!</definedName>
    <definedName name="_97_0누계기">#REF!</definedName>
    <definedName name="_98_0누계생" localSheetId="4">#REF!</definedName>
    <definedName name="_98_0누계생">#REF!</definedName>
    <definedName name="_99_0누실마" localSheetId="4">#REF!</definedName>
    <definedName name="_99_0누실마">#REF!</definedName>
    <definedName name="_a12" hidden="1">{"'Monthly 1997'!$A$3:$S$89"}</definedName>
    <definedName name="_a145" localSheetId="4">#REF!</definedName>
    <definedName name="_a145">#REF!</definedName>
    <definedName name="_a146" localSheetId="4">#REF!</definedName>
    <definedName name="_a146">#REF!</definedName>
    <definedName name="_a147" localSheetId="4">#REF!</definedName>
    <definedName name="_a147">#REF!</definedName>
    <definedName name="_A61" hidden="1">{#N/A,#N/A,FALSE,"BODY"}</definedName>
    <definedName name="_A65555" localSheetId="4">#REF!</definedName>
    <definedName name="_A65555">#REF!</definedName>
    <definedName name="_A65655" localSheetId="4">#REF!</definedName>
    <definedName name="_A65655">#REF!</definedName>
    <definedName name="_A65900" localSheetId="4">#REF!</definedName>
    <definedName name="_A65900">#REF!</definedName>
    <definedName name="_A999999" localSheetId="4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4">[5]!_a1Z,[5]!_a2Z</definedName>
    <definedName name="_aZ">[5]!_a1Z,[5]!_a2Z</definedName>
    <definedName name="_B100000" localSheetId="4">#REF!</definedName>
    <definedName name="_B100000">#REF!</definedName>
    <definedName name="_B699999">#N/A</definedName>
    <definedName name="_B80000" localSheetId="4">#REF!</definedName>
    <definedName name="_B80000">#REF!</definedName>
    <definedName name="_B99999" localSheetId="4">#REF!</definedName>
    <definedName name="_B99999">#REF!</definedName>
    <definedName name="_Begin" localSheetId="4">'[6]Форма №2а'!#REF!</definedName>
    <definedName name="_Begin">'[6]Форма №2а'!#REF!</definedName>
    <definedName name="_C65537" localSheetId="4">#REF!</definedName>
    <definedName name="_C65537">#REF!</definedName>
    <definedName name="_CT5" localSheetId="4">#REF!</definedName>
    <definedName name="_CT5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End" localSheetId="4">'[6]Форма №2а'!#REF!</definedName>
    <definedName name="_End">'[6]Форма №2а'!#REF!</definedName>
    <definedName name="_Fill" localSheetId="4" hidden="1">#REF!</definedName>
    <definedName name="_Fill" hidden="1">#REF!</definedName>
    <definedName name="_FTL2" localSheetId="4">#REF!</definedName>
    <definedName name="_FTL2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4">#REF!</definedName>
    <definedName name="_JAP97">#REF!</definedName>
    <definedName name="_JAP98" localSheetId="4">#REF!</definedName>
    <definedName name="_JAP98">#REF!</definedName>
    <definedName name="_k1" localSheetId="4">#REF!</definedName>
    <definedName name="_k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OR97" localSheetId="4">#REF!</definedName>
    <definedName name="_KOR97">#REF!</definedName>
    <definedName name="_KOR98" localSheetId="4">#REF!</definedName>
    <definedName name="_KOR98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5" localSheetId="4">#REF!</definedName>
    <definedName name="_na5">#REF!</definedName>
    <definedName name="_na6" localSheetId="4">#REF!</definedName>
    <definedName name="_na6">#REF!</definedName>
    <definedName name="_na7" localSheetId="4">#REF!</definedName>
    <definedName name="_na7">#REF!</definedName>
    <definedName name="_na8" localSheetId="4">#REF!</definedName>
    <definedName name="_na8">#REF!</definedName>
    <definedName name="_NFT1" localSheetId="4">#REF!,#REF!,#REF!,#REF!</definedName>
    <definedName name="_NFT1">#REF!,#REF!,#REF!,#REF!</definedName>
    <definedName name="_Order1" hidden="1">255</definedName>
    <definedName name="_Order2" hidden="1">0</definedName>
    <definedName name="_Parse_Out" localSheetId="4" hidden="1">#REF!</definedName>
    <definedName name="_Parse_Out" hidden="1">#REF!</definedName>
    <definedName name="_Per2">[1]Date!$I$5</definedName>
    <definedName name="_Sort" localSheetId="4" hidden="1">#REF!</definedName>
    <definedName name="_Sort" hidden="1">#REF!</definedName>
    <definedName name="_SPO1">#N/A</definedName>
    <definedName name="_SPO2">#N/A</definedName>
    <definedName name="_StartInsert" localSheetId="4">'[6]Форма №2а'!#REF!</definedName>
    <definedName name="_StartInsert">'[6]Форма №2а'!#REF!</definedName>
    <definedName name="_Tit1">#N/A</definedName>
    <definedName name="_Tit2">[2]Tit!$A$5:$A$8</definedName>
    <definedName name="_Tit3">#N/A</definedName>
    <definedName name="_Tit4">#N/A</definedName>
    <definedName name="_top1">{30,140,350,160,"",""}</definedName>
    <definedName name="_tt1" hidden="1">{#N/A,#N/A,TRUE,"일정"}</definedName>
    <definedName name="_tt195" localSheetId="4">#REF!</definedName>
    <definedName name="_tt195">#REF!</definedName>
    <definedName name="_TTT1" localSheetId="4">#REF!</definedName>
    <definedName name="_TTT1">#REF!</definedName>
    <definedName name="_VRT1" localSheetId="4">#REF!</definedName>
    <definedName name="_VRT1">#REF!</definedName>
    <definedName name="_VRT2" localSheetId="4">#REF!</definedName>
    <definedName name="_VRT2">#REF!</definedName>
    <definedName name="_xlnm._FilterDatabase" localSheetId="4" hidden="1">#REF!</definedName>
    <definedName name="_xlnm._FilterDatabase" localSheetId="0" hidden="1">Пенсия!$B$9:$AE$9</definedName>
    <definedName name="_xlnm._FilterDatabase" localSheetId="1" hidden="1">Пенсия.!$B$10:$AM$10</definedName>
    <definedName name="_xlnm._FilterDatabase" hidden="1">#REF!</definedName>
    <definedName name="a">{30,140,350,160,"",""}</definedName>
    <definedName name="a_" localSheetId="4">#REF!</definedName>
    <definedName name="a_">#REF!</definedName>
    <definedName name="a_010_03o" localSheetId="4">#REF!</definedName>
    <definedName name="a_010_03o">#REF!</definedName>
    <definedName name="a_010_04o" localSheetId="4">#REF!</definedName>
    <definedName name="a_010_04o">#REF!</definedName>
    <definedName name="a_010_05o" localSheetId="4">#REF!</definedName>
    <definedName name="a_010_05o">#REF!</definedName>
    <definedName name="a_010_06o" localSheetId="4">#REF!</definedName>
    <definedName name="a_010_06o">#REF!</definedName>
    <definedName name="a_010_07o" localSheetId="4">#REF!</definedName>
    <definedName name="a_010_07o">#REF!</definedName>
    <definedName name="a_010_08o" localSheetId="4">#REF!</definedName>
    <definedName name="a_010_08o">#REF!</definedName>
    <definedName name="a_020_03o" localSheetId="4">#REF!</definedName>
    <definedName name="a_020_03o">#REF!</definedName>
    <definedName name="a_020_04o" localSheetId="4">#REF!</definedName>
    <definedName name="a_020_04o">#REF!</definedName>
    <definedName name="a_020_05o" localSheetId="4">#REF!</definedName>
    <definedName name="a_020_05o">#REF!</definedName>
    <definedName name="a_020_06o" localSheetId="4">#REF!</definedName>
    <definedName name="a_020_06o">#REF!</definedName>
    <definedName name="a_020_07o" localSheetId="4">#REF!</definedName>
    <definedName name="a_020_07o">#REF!</definedName>
    <definedName name="a_020_08o" localSheetId="4">#REF!</definedName>
    <definedName name="a_020_08o">#REF!</definedName>
    <definedName name="a_030_03o" localSheetId="4">#REF!</definedName>
    <definedName name="a_030_03o">#REF!</definedName>
    <definedName name="a_030_04o" localSheetId="4">#REF!</definedName>
    <definedName name="a_030_04o">#REF!</definedName>
    <definedName name="a_030_05o" localSheetId="4">#REF!</definedName>
    <definedName name="a_030_05o">#REF!</definedName>
    <definedName name="a_030_06o" localSheetId="4">#REF!</definedName>
    <definedName name="a_030_06o">#REF!</definedName>
    <definedName name="a_030_07o" localSheetId="4">#REF!</definedName>
    <definedName name="a_030_07o">#REF!</definedName>
    <definedName name="a_030_08o" localSheetId="4">#REF!</definedName>
    <definedName name="a_030_08o">#REF!</definedName>
    <definedName name="a_040_04o" localSheetId="4">#REF!</definedName>
    <definedName name="a_040_04o">#REF!</definedName>
    <definedName name="a_040_08o" localSheetId="4">#REF!</definedName>
    <definedName name="a_040_08o">#REF!</definedName>
    <definedName name="a_050_05o" localSheetId="4">#REF!</definedName>
    <definedName name="a_050_05o">#REF!</definedName>
    <definedName name="a_050_07o" localSheetId="4">#REF!</definedName>
    <definedName name="a_050_07o">#REF!</definedName>
    <definedName name="a_050_08o" localSheetId="4">#REF!</definedName>
    <definedName name="a_050_08o">#REF!</definedName>
    <definedName name="a_060_03o" localSheetId="4">#REF!</definedName>
    <definedName name="a_060_03o">#REF!</definedName>
    <definedName name="a_060_04o" localSheetId="4">#REF!</definedName>
    <definedName name="a_060_04o">#REF!</definedName>
    <definedName name="a_060_05o" localSheetId="4">#REF!</definedName>
    <definedName name="a_060_05o">#REF!</definedName>
    <definedName name="a_060_06o" localSheetId="4">#REF!</definedName>
    <definedName name="a_060_06o">#REF!</definedName>
    <definedName name="a_060_07o" localSheetId="4">#REF!</definedName>
    <definedName name="a_060_07o">#REF!</definedName>
    <definedName name="a_060_08o" localSheetId="4">#REF!</definedName>
    <definedName name="a_060_08o">#REF!</definedName>
    <definedName name="a_070_08o" localSheetId="4">#REF!</definedName>
    <definedName name="a_070_08o">#REF!</definedName>
    <definedName name="a_080_03o" localSheetId="4">#REF!</definedName>
    <definedName name="a_080_03o">#REF!</definedName>
    <definedName name="a_080_04o" localSheetId="4">#REF!</definedName>
    <definedName name="a_080_04o">#REF!</definedName>
    <definedName name="a_080_05o" localSheetId="4">#REF!</definedName>
    <definedName name="a_080_05o">#REF!</definedName>
    <definedName name="a_080_06o" localSheetId="4">#REF!</definedName>
    <definedName name="a_080_06o">#REF!</definedName>
    <definedName name="a_080_07o" localSheetId="4">#REF!</definedName>
    <definedName name="a_080_07o">#REF!</definedName>
    <definedName name="a_080_08o" localSheetId="4">#REF!</definedName>
    <definedName name="a_080_08o">#REF!</definedName>
    <definedName name="a_090_08o" localSheetId="4">#REF!</definedName>
    <definedName name="a_090_08o">#REF!</definedName>
    <definedName name="a_100_08o" localSheetId="4">#REF!</definedName>
    <definedName name="a_100_08o">#REF!</definedName>
    <definedName name="a_101_08o" localSheetId="4">#REF!</definedName>
    <definedName name="a_101_08o">#REF!</definedName>
    <definedName name="a_102_08o" localSheetId="4">#REF!</definedName>
    <definedName name="a_102_08o">#REF!</definedName>
    <definedName name="a_110_08o" localSheetId="4">#REF!</definedName>
    <definedName name="a_110_08o">#REF!</definedName>
    <definedName name="a_111_08o" localSheetId="4">#REF!</definedName>
    <definedName name="a_111_08o">#REF!</definedName>
    <definedName name="a_112_08o" localSheetId="4">#REF!</definedName>
    <definedName name="a_112_08o">#REF!</definedName>
    <definedName name="a_120_08o" localSheetId="4">#REF!</definedName>
    <definedName name="a_120_08o">#REF!</definedName>
    <definedName name="a_121_08o" localSheetId="4">#REF!</definedName>
    <definedName name="a_121_08o">#REF!</definedName>
    <definedName name="a_122_08o" localSheetId="4">#REF!</definedName>
    <definedName name="a_122_08o">#REF!</definedName>
    <definedName name="a123456789" localSheetId="4">#REF!</definedName>
    <definedName name="a123456789">#REF!</definedName>
    <definedName name="a123457689" localSheetId="4">#REF!</definedName>
    <definedName name="a123457689">#REF!</definedName>
    <definedName name="A6000000" localSheetId="4">#REF!</definedName>
    <definedName name="A6000000">#REF!</definedName>
    <definedName name="AA" localSheetId="4">[5]!_a1Z,[5]!_a2Z</definedName>
    <definedName name="AA">[5]!_a1Z,[5]!_a2Z</definedName>
    <definedName name="aaa" localSheetId="4">#REF!</definedName>
    <definedName name="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4">#REF!</definedName>
    <definedName name="AAB">#REF!</definedName>
    <definedName name="ABC" localSheetId="4">#REF!</definedName>
    <definedName name="ABC">#REF!</definedName>
    <definedName name="ACC" localSheetId="4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d">{30,140,350,160,"",""}</definedName>
    <definedName name="adidasdas" localSheetId="5">#REF!</definedName>
    <definedName name="adidasdas" localSheetId="1">#REF!</definedName>
    <definedName name="adidasdas">#REF!</definedName>
    <definedName name="adidasdas1" localSheetId="5">#REF!</definedName>
    <definedName name="adidasdas1" localSheetId="1">#REF!</definedName>
    <definedName name="adidasdas1">#REF!</definedName>
    <definedName name="adidasdas10" localSheetId="5">#REF!</definedName>
    <definedName name="adidasdas10" localSheetId="1">#REF!</definedName>
    <definedName name="adidasdas10">#REF!</definedName>
    <definedName name="adidasdas11" localSheetId="5">#REF!</definedName>
    <definedName name="adidasdas11" localSheetId="1">#REF!</definedName>
    <definedName name="adidasdas11">#REF!</definedName>
    <definedName name="adidasdas12" localSheetId="5">#REF!</definedName>
    <definedName name="adidasdas12" localSheetId="1">#REF!</definedName>
    <definedName name="adidasdas12">#REF!</definedName>
    <definedName name="adidasdas13" localSheetId="5">#REF!</definedName>
    <definedName name="adidasdas13" localSheetId="1">#REF!</definedName>
    <definedName name="adidasdas13">#REF!</definedName>
    <definedName name="adidasdas14" localSheetId="5">#REF!</definedName>
    <definedName name="adidasdas14" localSheetId="1">#REF!</definedName>
    <definedName name="adidasdas14">#REF!</definedName>
    <definedName name="adidasdas15" localSheetId="5">#REF!</definedName>
    <definedName name="adidasdas15" localSheetId="1">#REF!</definedName>
    <definedName name="adidasdas15">#REF!</definedName>
    <definedName name="adidasdas16" localSheetId="5">#REF!</definedName>
    <definedName name="adidasdas16" localSheetId="1">#REF!</definedName>
    <definedName name="adidasdas16">#REF!</definedName>
    <definedName name="adidasdas17\" localSheetId="5">#REF!</definedName>
    <definedName name="adidasdas17\" localSheetId="1">#REF!</definedName>
    <definedName name="adidasdas17\">#REF!</definedName>
    <definedName name="adidasdas18" localSheetId="5">#REF!</definedName>
    <definedName name="adidasdas18" localSheetId="1">#REF!</definedName>
    <definedName name="adidasdas18">#REF!</definedName>
    <definedName name="adidasdas2" localSheetId="5">#REF!</definedName>
    <definedName name="adidasdas2" localSheetId="1">#REF!</definedName>
    <definedName name="adidasdas2">#REF!</definedName>
    <definedName name="adidasdas3" localSheetId="5">#REF!</definedName>
    <definedName name="adidasdas3" localSheetId="1">#REF!</definedName>
    <definedName name="adidasdas3">#REF!</definedName>
    <definedName name="adidasdas4" localSheetId="5">#REF!</definedName>
    <definedName name="adidasdas4" localSheetId="1">#REF!</definedName>
    <definedName name="adidasdas4">#REF!</definedName>
    <definedName name="adidasdas5" localSheetId="5">#REF!</definedName>
    <definedName name="adidasdas5" localSheetId="1">#REF!</definedName>
    <definedName name="adidasdas5">#REF!</definedName>
    <definedName name="adidasdas6" localSheetId="5">#REF!</definedName>
    <definedName name="adidasdas6" localSheetId="1">#REF!</definedName>
    <definedName name="adidasdas6">#REF!</definedName>
    <definedName name="adidasdas7" localSheetId="5">#REF!</definedName>
    <definedName name="adidasdas7" localSheetId="1">#REF!</definedName>
    <definedName name="adidasdas7">#REF!</definedName>
    <definedName name="adidasdas9" localSheetId="5">#REF!</definedName>
    <definedName name="adidasdas9" localSheetId="1">#REF!</definedName>
    <definedName name="adidasdas9">#REF!</definedName>
    <definedName name="adidasdas98" localSheetId="5">#REF!</definedName>
    <definedName name="adidasdas98" localSheetId="1">#REF!</definedName>
    <definedName name="adidasdas98">#REF!</definedName>
    <definedName name="AE1148677" localSheetId="4">'[7]Жиззах янги раз'!#REF!</definedName>
    <definedName name="AE1148677">'[7]Жиззах янги раз'!#REF!</definedName>
    <definedName name="af">{30,140,350,160,"",""}</definedName>
    <definedName name="ag" localSheetId="4">#REF!</definedName>
    <definedName name="ag">#REF!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4">#REF!</definedName>
    <definedName name="ALL">#REF!</definedName>
    <definedName name="AP" localSheetId="4">#REF!</definedName>
    <definedName name="AP">#REF!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jksdfgjdko" localSheetId="4">#REF!</definedName>
    <definedName name="Arjksdfgjdko">#REF!</definedName>
    <definedName name="as">{30,140,350,160,"",""}</definedName>
    <definedName name="asd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>{30,140,350,160,"",""}</definedName>
    <definedName name="b_" localSheetId="4">#REF!</definedName>
    <definedName name="b_">#REF!</definedName>
    <definedName name="B6999999">#N/A</definedName>
    <definedName name="BAC" localSheetId="4">#REF!</definedName>
    <definedName name="BAC">#REF!</definedName>
    <definedName name="Baht" localSheetId="4">#REF!</definedName>
    <definedName name="Baht">#REF!</definedName>
    <definedName name="Balans">[8]BAL!$A$1:$O$1858</definedName>
    <definedName name="bases1" localSheetId="4">#REF!</definedName>
    <definedName name="bases1">#REF!</definedName>
    <definedName name="bases2" localSheetId="4">#REF!</definedName>
    <definedName name="bases2">#REF!</definedName>
    <definedName name="bases3" localSheetId="4">#REF!</definedName>
    <definedName name="bases3">#REF!</definedName>
    <definedName name="bases5" localSheetId="4">#REF!</definedName>
    <definedName name="bases5">#REF!</definedName>
    <definedName name="bases6" localSheetId="4">#REF!</definedName>
    <definedName name="bases6">#REF!</definedName>
    <definedName name="bases7" localSheetId="4">#REF!</definedName>
    <definedName name="bases7">#REF!</definedName>
    <definedName name="bases8" localSheetId="4">#REF!</definedName>
    <definedName name="bases8">#REF!</definedName>
    <definedName name="BBB" localSheetId="4">#REF!</definedName>
    <definedName name="BBB">#REF!</definedName>
    <definedName name="Beg_Bal" localSheetId="4">#REF!</definedName>
    <definedName name="Beg_Bal">#REF!</definedName>
    <definedName name="BeginDebKred" localSheetId="4">'[6]Форма №2а'!#REF!</definedName>
    <definedName name="BeginDebKred">'[6]Форма №2а'!#REF!</definedName>
    <definedName name="BLOCK" localSheetId="4">#REF!</definedName>
    <definedName name="BLOCK">#REF!</definedName>
    <definedName name="bn">{30,140,350,160,"",""}</definedName>
    <definedName name="BP">#N/A</definedName>
    <definedName name="BPU" localSheetId="4">#REF!,#REF!</definedName>
    <definedName name="BPU">#REF!,#REF!</definedName>
    <definedName name="br">[9]Guidance!$H$6</definedName>
    <definedName name="BU" localSheetId="4">#REF!</definedName>
    <definedName name="BU">#REF!</definedName>
    <definedName name="Build1" localSheetId="4">#REF!</definedName>
    <definedName name="Build1">#REF!</definedName>
    <definedName name="Build2" localSheetId="4">#REF!</definedName>
    <definedName name="Build2">#REF!</definedName>
    <definedName name="Build3" localSheetId="4">#REF!</definedName>
    <definedName name="Build3">#REF!</definedName>
    <definedName name="Build5" localSheetId="4">#REF!</definedName>
    <definedName name="Build5">#REF!</definedName>
    <definedName name="Build6" localSheetId="4">#REF!</definedName>
    <definedName name="Build6">#REF!</definedName>
    <definedName name="Build7" localSheetId="4">#REF!</definedName>
    <definedName name="Build7">#REF!</definedName>
    <definedName name="Build8" localSheetId="4">#REF!</definedName>
    <definedName name="Build8">#REF!</definedName>
    <definedName name="BurTemp" localSheetId="4">#REF!</definedName>
    <definedName name="BurTemp">#REF!</definedName>
    <definedName name="Button_4">"прогноз_доходов_2005_помесяц__уд_вес_помесячный_Таблица"</definedName>
    <definedName name="bvc">{30,140,350,160,"",""}</definedName>
    <definedName name="bvhk" localSheetId="4">#REF!,#REF!,#REF!</definedName>
    <definedName name="bvhk">#REF!,#REF!,#REF!</definedName>
    <definedName name="Bс37" localSheetId="4">#REF!</definedName>
    <definedName name="Bс37">#REF!</definedName>
    <definedName name="can" localSheetId="4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 localSheetId="4">#REF!</definedName>
    <definedName name="cbvx">#REF!</definedName>
    <definedName name="ccc" localSheetId="4">[5]!дел/1000</definedName>
    <definedName name="ccc">[5]!дел/1000</definedName>
    <definedName name="ch">TRUNC((oy-1)/3+1)</definedName>
    <definedName name="cho" hidden="1">{"'Monthly 1997'!$A$3:$S$89"}</definedName>
    <definedName name="cmndBase" localSheetId="4">#REF!</definedName>
    <definedName name="cmndBase">#REF!</definedName>
    <definedName name="cmndDayMonthTo" localSheetId="4">#REF!</definedName>
    <definedName name="cmndDayMonthTo">#REF!</definedName>
    <definedName name="cmndDays" localSheetId="4">#REF!</definedName>
    <definedName name="cmndDays">#REF!</definedName>
    <definedName name="cmndDocNum" localSheetId="4">#REF!</definedName>
    <definedName name="cmndDocNum">#REF!</definedName>
    <definedName name="cmndDocSer" localSheetId="4">#REF!</definedName>
    <definedName name="cmndDocSer">#REF!</definedName>
    <definedName name="cmndFIO" localSheetId="4">#REF!</definedName>
    <definedName name="cmndFIO">#REF!</definedName>
    <definedName name="cmndOrdDay" localSheetId="4">#REF!</definedName>
    <definedName name="cmndOrdDay">#REF!</definedName>
    <definedName name="cmndOrdMonth" localSheetId="4">#REF!</definedName>
    <definedName name="cmndOrdMonth">#REF!</definedName>
    <definedName name="cmndOrdNum" localSheetId="4">#REF!</definedName>
    <definedName name="cmndOrdNum">#REF!</definedName>
    <definedName name="cmndOrdYear" localSheetId="4">#REF!</definedName>
    <definedName name="cmndOrdYear">#REF!</definedName>
    <definedName name="cmndPoint" localSheetId="4">#REF!</definedName>
    <definedName name="cmndPoint">#REF!</definedName>
    <definedName name="cmndPoint1" localSheetId="4">#REF!</definedName>
    <definedName name="cmndPoint1">#REF!</definedName>
    <definedName name="cmndPos" localSheetId="4">#REF!</definedName>
    <definedName name="cmndPos">#REF!</definedName>
    <definedName name="cmndYearTo" localSheetId="4">#REF!</definedName>
    <definedName name="cmndYearTo">#REF!</definedName>
    <definedName name="cntAddition" localSheetId="4">#REF!</definedName>
    <definedName name="cntAddition">#REF!</definedName>
    <definedName name="cntDay" localSheetId="4">#REF!</definedName>
    <definedName name="cntDay">#REF!</definedName>
    <definedName name="cntMonth" localSheetId="4">#REF!</definedName>
    <definedName name="cntMonth">#REF!</definedName>
    <definedName name="cntName" localSheetId="4">#REF!</definedName>
    <definedName name="cntName">#REF!</definedName>
    <definedName name="cntNumber" localSheetId="4">#REF!</definedName>
    <definedName name="cntNumber">#REF!</definedName>
    <definedName name="cntPayer" localSheetId="4">#REF!</definedName>
    <definedName name="cntPayer">#REF!</definedName>
    <definedName name="cntPayer1" localSheetId="4">#REF!</definedName>
    <definedName name="cntPayer1">#REF!</definedName>
    <definedName name="cntPayerAddr1" localSheetId="4">#REF!</definedName>
    <definedName name="cntPayerAddr1">#REF!</definedName>
    <definedName name="cntPayerAddr2" localSheetId="4">#REF!</definedName>
    <definedName name="cntPayerAddr2">#REF!</definedName>
    <definedName name="cntPayerBank1" localSheetId="4">#REF!</definedName>
    <definedName name="cntPayerBank1">#REF!</definedName>
    <definedName name="cntPayerBank2" localSheetId="4">#REF!</definedName>
    <definedName name="cntPayerBank2">#REF!</definedName>
    <definedName name="cntPayerBank3" localSheetId="4">#REF!</definedName>
    <definedName name="cntPayerBank3">#REF!</definedName>
    <definedName name="cntPayerCount" localSheetId="4">#REF!</definedName>
    <definedName name="cntPayerCount">#REF!</definedName>
    <definedName name="cntPayerCountCor" localSheetId="4">#REF!</definedName>
    <definedName name="cntPayerCountCor">#REF!</definedName>
    <definedName name="cntPriceC" localSheetId="4">#REF!</definedName>
    <definedName name="cntPriceC">#REF!</definedName>
    <definedName name="cntPriceR" localSheetId="4">#REF!</definedName>
    <definedName name="cntPriceR">#REF!</definedName>
    <definedName name="cntQnt" localSheetId="4">#REF!</definedName>
    <definedName name="cntQnt">#REF!</definedName>
    <definedName name="CNTR">#N/A</definedName>
    <definedName name="cntSumC" localSheetId="4">#REF!</definedName>
    <definedName name="cntSumC">#REF!</definedName>
    <definedName name="cntSumR" localSheetId="4">#REF!</definedName>
    <definedName name="cntSumR">#REF!</definedName>
    <definedName name="cntSuppAddr1" localSheetId="4">#REF!</definedName>
    <definedName name="cntSuppAddr1">#REF!</definedName>
    <definedName name="cntSuppAddr2" localSheetId="4">#REF!</definedName>
    <definedName name="cntSuppAddr2">#REF!</definedName>
    <definedName name="cntSuppBank" localSheetId="4">#REF!</definedName>
    <definedName name="cntSuppBank">#REF!</definedName>
    <definedName name="cntSuppCount" localSheetId="4">#REF!</definedName>
    <definedName name="cntSuppCount">#REF!</definedName>
    <definedName name="cntSuppCountCor" localSheetId="4">#REF!</definedName>
    <definedName name="cntSuppCountCor">#REF!</definedName>
    <definedName name="cntSupplier" localSheetId="4">#REF!</definedName>
    <definedName name="cntSupplier">#REF!</definedName>
    <definedName name="cntSuppMFO1" localSheetId="4">#REF!</definedName>
    <definedName name="cntSuppMFO1">#REF!</definedName>
    <definedName name="cntSuppMFO2" localSheetId="4">#REF!</definedName>
    <definedName name="cntSuppMFO2">#REF!</definedName>
    <definedName name="cntSuppTlf" localSheetId="4">#REF!</definedName>
    <definedName name="cntSuppTlf">#REF!</definedName>
    <definedName name="cntUnit" localSheetId="4">#REF!</definedName>
    <definedName name="cntUnit">#REF!</definedName>
    <definedName name="cntYear" localSheetId="4">#REF!</definedName>
    <definedName name="cntYear">#REF!</definedName>
    <definedName name="CODE" localSheetId="4">#REF!</definedName>
    <definedName name="CODE">#REF!</definedName>
    <definedName name="COSTCNTR">#N/A</definedName>
    <definedName name="Criteria_MI" localSheetId="4">#REF!</definedName>
    <definedName name="Criteria_MI">#REF!</definedName>
    <definedName name="curday">36934</definedName>
    <definedName name="CURR">#N/A</definedName>
    <definedName name="customs" localSheetId="4">#REF!</definedName>
    <definedName name="customs">#REF!</definedName>
    <definedName name="cvb">{30,140,350,160,"",""}</definedName>
    <definedName name="cy">2001</definedName>
    <definedName name="d">3</definedName>
    <definedName name="d_" localSheetId="4">#REF!</definedName>
    <definedName name="d_">#REF!</definedName>
    <definedName name="dac" localSheetId="4">[5]!_a1Z,[5]!_a2Z</definedName>
    <definedName name="dac">[5]!_a1Z,[5]!_a2Z</definedName>
    <definedName name="dasd" localSheetId="4">#REF!</definedName>
    <definedName name="dasd">#REF!</definedName>
    <definedName name="Data" localSheetId="4">#REF!</definedName>
    <definedName name="Data">#REF!</definedName>
    <definedName name="Data_VDS" localSheetId="4">#REF!</definedName>
    <definedName name="Data_VDS">#REF!</definedName>
    <definedName name="DATA1">#N/A</definedName>
    <definedName name="DATA2">#N/A</definedName>
    <definedName name="DATA3" localSheetId="4">#REF!</definedName>
    <definedName name="DATA3">#REF!</definedName>
    <definedName name="DATA4" localSheetId="4">#REF!</definedName>
    <definedName name="DATA4">#REF!</definedName>
    <definedName name="Database_MI" localSheetId="4">#REF!</definedName>
    <definedName name="Database_MI">#REF!</definedName>
    <definedName name="dataI">#N/A</definedName>
    <definedName name="datanm">[10]Дебет!$F$7</definedName>
    <definedName name="DataToShow" localSheetId="4">#REF!</definedName>
    <definedName name="DataToShow">#REF!</definedName>
    <definedName name="DB">[9]Guidance!$Q$10</definedName>
    <definedName name="DCID">#N/A</definedName>
    <definedName name="DD">#N/A</definedName>
    <definedName name="ddd" hidden="1">{#N/A,#N/A,TRUE,"일정"}</definedName>
    <definedName name="ddddd" localSheetId="4">#REF!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4">#REF!</definedName>
    <definedName name="DDE">#REF!</definedName>
    <definedName name="DESCRIP">#N/A</definedName>
    <definedName name="df">{30,140,350,160,"",""}</definedName>
    <definedName name="dfasd" localSheetId="4">#REF!</definedName>
    <definedName name="dfasd">#REF!</definedName>
    <definedName name="dfg" localSheetId="4">#REF!</definedName>
    <definedName name="dfg">#REF!</definedName>
    <definedName name="dfgf" localSheetId="4">#REF!</definedName>
    <definedName name="dfgf">#REF!</definedName>
    <definedName name="DFT" localSheetId="4">#REF!,#REF!,#REF!,#REF!,#REF!,#REF!,#REF!</definedName>
    <definedName name="DFT">#REF!,#REF!,#REF!,#REF!,#REF!,#REF!,#REF!</definedName>
    <definedName name="dg" localSheetId="4">#REF!</definedName>
    <definedName name="dg">#REF!</definedName>
    <definedName name="Dialog1_Button2_Click">#N/A</definedName>
    <definedName name="DKS" localSheetId="4">#REF!</definedName>
    <definedName name="DKS">#REF!</definedName>
    <definedName name="document_date" localSheetId="4">#REF!</definedName>
    <definedName name="document_date">#REF!</definedName>
    <definedName name="document_datу" localSheetId="4">#REF!</definedName>
    <definedName name="document_datу">#REF!</definedName>
    <definedName name="document_number" localSheetId="4">#REF!</definedName>
    <definedName name="document_number">#REF!</definedName>
    <definedName name="DOCUNO">#N/A</definedName>
    <definedName name="Dollar" localSheetId="4">#REF!</definedName>
    <definedName name="Dollar">#REF!</definedName>
    <definedName name="dse">{30,140,350,160,"",""}</definedName>
    <definedName name="DU7월Order_J" localSheetId="4">#REF!</definedName>
    <definedName name="DU7월Order_J">#REF!</definedName>
    <definedName name="DU7월Order_V" localSheetId="4">#REF!</definedName>
    <definedName name="DU7월Order_V">#REF!</definedName>
    <definedName name="DU8월Order_J" localSheetId="4">#REF!</definedName>
    <definedName name="DU8월Order_J">#REF!</definedName>
    <definedName name="DU8월Order_V" localSheetId="4">#REF!</definedName>
    <definedName name="DU8월Order_V">#REF!</definedName>
    <definedName name="dvrCustomer" localSheetId="4">#REF!</definedName>
    <definedName name="dvrCustomer">#REF!</definedName>
    <definedName name="dvrDay" localSheetId="4">#REF!</definedName>
    <definedName name="dvrDay">#REF!</definedName>
    <definedName name="dvrDocDay" localSheetId="4">#REF!</definedName>
    <definedName name="dvrDocDay">#REF!</definedName>
    <definedName name="dvrDocIss" localSheetId="4">#REF!</definedName>
    <definedName name="dvrDocIss">#REF!</definedName>
    <definedName name="dvrDocMonth" localSheetId="4">#REF!</definedName>
    <definedName name="dvrDocMonth">#REF!</definedName>
    <definedName name="dvrDocNum" localSheetId="4">#REF!</definedName>
    <definedName name="dvrDocNum">#REF!</definedName>
    <definedName name="dvrDocSer" localSheetId="4">#REF!</definedName>
    <definedName name="dvrDocSer">#REF!</definedName>
    <definedName name="dvrDocYear" localSheetId="4">#REF!</definedName>
    <definedName name="dvrDocYear">#REF!</definedName>
    <definedName name="dvrMonth" localSheetId="4">#REF!</definedName>
    <definedName name="dvrMonth">#REF!</definedName>
    <definedName name="dvrName" localSheetId="4">#REF!</definedName>
    <definedName name="dvrName">#REF!</definedName>
    <definedName name="dvrNo" localSheetId="4">#REF!</definedName>
    <definedName name="dvrNo">#REF!</definedName>
    <definedName name="dvrNumber" localSheetId="4">#REF!</definedName>
    <definedName name="dvrNumber">#REF!</definedName>
    <definedName name="dvrOrder" localSheetId="4">#REF!</definedName>
    <definedName name="dvrOrder">#REF!</definedName>
    <definedName name="dvrPayer" localSheetId="4">#REF!</definedName>
    <definedName name="dvrPayer">#REF!</definedName>
    <definedName name="dvrPayerBank1" localSheetId="4">#REF!</definedName>
    <definedName name="dvrPayerBank1">#REF!</definedName>
    <definedName name="dvrPayerBank2" localSheetId="4">#REF!</definedName>
    <definedName name="dvrPayerBank2">#REF!</definedName>
    <definedName name="dvrPayerCount" localSheetId="4">#REF!</definedName>
    <definedName name="dvrPayerCount">#REF!</definedName>
    <definedName name="dvrQnt" localSheetId="4">#REF!</definedName>
    <definedName name="dvrQnt">#REF!</definedName>
    <definedName name="dvrReceiver" localSheetId="4">#REF!</definedName>
    <definedName name="dvrReceiver">#REF!</definedName>
    <definedName name="dvrSupplier" localSheetId="4">#REF!</definedName>
    <definedName name="dvrSupplier">#REF!</definedName>
    <definedName name="dvrUnit" localSheetId="4">#REF!</definedName>
    <definedName name="dvrUnit">#REF!</definedName>
    <definedName name="dvrValidDay" localSheetId="4">#REF!</definedName>
    <definedName name="dvrValidDay">#REF!</definedName>
    <definedName name="dvrValidMonth" localSheetId="4">#REF!</definedName>
    <definedName name="dvrValidMonth">#REF!</definedName>
    <definedName name="dvrValidYear" localSheetId="4">#REF!</definedName>
    <definedName name="dvrValidYear">#REF!</definedName>
    <definedName name="dvrYear" localSheetId="4">#REF!</definedName>
    <definedName name="dvrYear">#REF!</definedName>
    <definedName name="e" localSheetId="4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4">#REF!</definedName>
    <definedName name="elkAddr1">#REF!</definedName>
    <definedName name="elkAddr2" localSheetId="4">#REF!</definedName>
    <definedName name="elkAddr2">#REF!</definedName>
    <definedName name="elkCount" localSheetId="4">#REF!</definedName>
    <definedName name="elkCount">#REF!</definedName>
    <definedName name="elkCountFrom" localSheetId="4">#REF!</definedName>
    <definedName name="elkCountFrom">#REF!</definedName>
    <definedName name="elkCountTo" localSheetId="4">#REF!</definedName>
    <definedName name="elkCountTo">#REF!</definedName>
    <definedName name="elkDateFrom" localSheetId="4">#REF!</definedName>
    <definedName name="elkDateFrom">#REF!</definedName>
    <definedName name="elkDateTo" localSheetId="4">#REF!</definedName>
    <definedName name="elkDateTo">#REF!</definedName>
    <definedName name="elkDiscount" localSheetId="4">#REF!</definedName>
    <definedName name="elkDiscount">#REF!</definedName>
    <definedName name="elkKAddr1" localSheetId="4">#REF!</definedName>
    <definedName name="elkKAddr1">#REF!</definedName>
    <definedName name="elkKAddr2" localSheetId="4">#REF!</definedName>
    <definedName name="elkKAddr2">#REF!</definedName>
    <definedName name="elkKCount" localSheetId="4">#REF!</definedName>
    <definedName name="elkKCount">#REF!</definedName>
    <definedName name="elkKCountFrom" localSheetId="4">#REF!</definedName>
    <definedName name="elkKCountFrom">#REF!</definedName>
    <definedName name="elkKCountTo" localSheetId="4">#REF!</definedName>
    <definedName name="elkKCountTo">#REF!</definedName>
    <definedName name="elkKDateFrom" localSheetId="4">#REF!</definedName>
    <definedName name="elkKDateFrom">#REF!</definedName>
    <definedName name="elkKDateTo" localSheetId="4">#REF!</definedName>
    <definedName name="elkKDateTo">#REF!</definedName>
    <definedName name="elkKDiscount" localSheetId="4">#REF!</definedName>
    <definedName name="elkKDiscount">#REF!</definedName>
    <definedName name="elkKNumber" localSheetId="4">#REF!</definedName>
    <definedName name="elkKNumber">#REF!</definedName>
    <definedName name="elkKSumC" localSheetId="4">#REF!</definedName>
    <definedName name="elkKSumC">#REF!</definedName>
    <definedName name="elkKSumR" localSheetId="4">#REF!</definedName>
    <definedName name="elkKSumR">#REF!</definedName>
    <definedName name="elkKTarif" localSheetId="4">#REF!</definedName>
    <definedName name="elkKTarif">#REF!</definedName>
    <definedName name="elkNumber" localSheetId="4">#REF!</definedName>
    <definedName name="elkNumber">#REF!</definedName>
    <definedName name="elkSumC" localSheetId="4">#REF!</definedName>
    <definedName name="elkSumC">#REF!</definedName>
    <definedName name="elkSumR" localSheetId="4">#REF!</definedName>
    <definedName name="elkSumR">#REF!</definedName>
    <definedName name="elkTarif" localSheetId="4">#REF!</definedName>
    <definedName name="elkTarif">#REF!</definedName>
    <definedName name="End_Bal" localSheetId="4">#REF!</definedName>
    <definedName name="End_Bal">#REF!</definedName>
    <definedName name="EP" localSheetId="4">#REF!</definedName>
    <definedName name="EP">#REF!</definedName>
    <definedName name="er" localSheetId="4">#REF!</definedName>
    <definedName name="er">#REF!</definedName>
    <definedName name="EURO97" localSheetId="4">#REF!</definedName>
    <definedName name="EURO97">#REF!</definedName>
    <definedName name="EURO98" localSheetId="4">#REF!</definedName>
    <definedName name="EURO98">#REF!</definedName>
    <definedName name="ew">{30,140,350,160,"",""}</definedName>
    <definedName name="Excel_BuiltIn_Print_Area_70" localSheetId="4">#REF!</definedName>
    <definedName name="Excel_BuiltIn_Print_Area_70">#REF!</definedName>
    <definedName name="EXHRATE">#N/A</definedName>
    <definedName name="EXP" localSheetId="4">#REF!</definedName>
    <definedName name="EXP">#REF!</definedName>
    <definedName name="Extra_Pay" localSheetId="4">#REF!</definedName>
    <definedName name="Extra_Pay">#REF!</definedName>
    <definedName name="Extract_MI" localSheetId="4">#REF!</definedName>
    <definedName name="Extract_MI">#REF!</definedName>
    <definedName name="ey">{30,140,350,160,"",""}</definedName>
    <definedName name="F">#N/A</definedName>
    <definedName name="fcdf" localSheetId="4">#REF!</definedName>
    <definedName name="fcdf">#REF!</definedName>
    <definedName name="fd" localSheetId="4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4">#REF!</definedName>
    <definedName name="fds">#REF!</definedName>
    <definedName name="fdsdfsfdsfdsfds" hidden="1">{#N/A,#N/A,FALSE,"BODY"}</definedName>
    <definedName name="FFF" localSheetId="4">#REF!</definedName>
    <definedName name="FFF">#REF!</definedName>
    <definedName name="ffx" hidden="1">{#N/A,#N/A,FALSE,"BODY"}</definedName>
    <definedName name="fg" localSheetId="4">#REF!</definedName>
    <definedName name="fg">#REF!</definedName>
    <definedName name="fgfh" localSheetId="4">#REF!</definedName>
    <definedName name="fgfh">#REF!</definedName>
    <definedName name="FINDATE" localSheetId="4">#REF!</definedName>
    <definedName name="FINDATE">#REF!</definedName>
    <definedName name="First_Year" localSheetId="4">#REF!</definedName>
    <definedName name="First_Year">#REF!</definedName>
    <definedName name="flk" localSheetId="4">#REF!</definedName>
    <definedName name="flk">#REF!</definedName>
    <definedName name="FondFact" localSheetId="4">#REF!</definedName>
    <definedName name="FondFact">#REF!</definedName>
    <definedName name="FondTemp" localSheetId="4">#REF!</definedName>
    <definedName name="FondTemp">#REF!</definedName>
    <definedName name="ForecastTypeList" localSheetId="4">#REF!</definedName>
    <definedName name="ForecastTypeList">#REF!</definedName>
    <definedName name="fr" localSheetId="4">#REF!</definedName>
    <definedName name="fr">#REF!</definedName>
    <definedName name="frff" localSheetId="4">#REF!</definedName>
    <definedName name="frff">#REF!</definedName>
    <definedName name="front_2" hidden="1">{#N/A,#N/A,FALSE,"BODY"}</definedName>
    <definedName name="Full_Print" localSheetId="4">#REF!</definedName>
    <definedName name="Full_Print">#REF!</definedName>
    <definedName name="FullDate">[2]Date!$F$5:$G$20</definedName>
    <definedName name="g" localSheetId="4">#REF!</definedName>
    <definedName name="g">#REF!</definedName>
    <definedName name="gf">{30,140,350,160,"",""}</definedName>
    <definedName name="GFAS">#N/A</definedName>
    <definedName name="gffgfggf" localSheetId="4">#REF!</definedName>
    <definedName name="gffgfggf">#REF!</definedName>
    <definedName name="gfgfgg" localSheetId="4">[5]!дел/1000</definedName>
    <definedName name="gfgfgg">[5]!дел/1000</definedName>
    <definedName name="ggg">#N/A</definedName>
    <definedName name="gggggg">#N/A</definedName>
    <definedName name="ggjhgh" localSheetId="4">#REF!</definedName>
    <definedName name="ggjhgh">#REF!</definedName>
    <definedName name="gh">#N/A</definedName>
    <definedName name="ghj" localSheetId="4">#REF!</definedName>
    <definedName name="ghj">#REF!</definedName>
    <definedName name="ghjhb" localSheetId="4">[5]!дел/1000</definedName>
    <definedName name="ghjhb">[5]!дел/1000</definedName>
    <definedName name="GtmB" localSheetId="4">#REF!</definedName>
    <definedName name="GtmB">#REF!</definedName>
    <definedName name="GtmK" localSheetId="4">#REF!</definedName>
    <definedName name="GtmK">#REF!</definedName>
    <definedName name="GtmT" localSheetId="4">#REF!</definedName>
    <definedName name="GtmT">#REF!</definedName>
    <definedName name="h">{30,140,350,160,"",""}</definedName>
    <definedName name="Header_Row" localSheetId="4">ROW(#REF!)</definedName>
    <definedName name="Header_Row">ROW(#REF!)</definedName>
    <definedName name="HEAT" localSheetId="4">#REF!</definedName>
    <definedName name="HEAT">#REF!</definedName>
    <definedName name="hf">{30,140,350,160,"",""}</definedName>
    <definedName name="hgh">{30,140,350,160,"",""}</definedName>
    <definedName name="hghghghg" localSheetId="4">'[11]Форма №2а'!#REF!</definedName>
    <definedName name="hghghghg">'[11]Форма №2а'!#REF!</definedName>
    <definedName name="hhh" localSheetId="4">#REF!</definedName>
    <definedName name="hhh">#REF!</definedName>
    <definedName name="hhj" localSheetId="4">#REF!</definedName>
    <definedName name="hhj">#REF!</definedName>
    <definedName name="hj" localSheetId="4">#REF!</definedName>
    <definedName name="hj">#REF!</definedName>
    <definedName name="hkj" localSheetId="4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3">#REF!</definedName>
    <definedName name="hvv" localSheetId="4">#REF!</definedName>
    <definedName name="hvv" localSheetId="5">#REF!</definedName>
    <definedName name="hvv" localSheetId="0">#REF!</definedName>
    <definedName name="hvv" localSheetId="1">#REF!</definedName>
    <definedName name="hvv">#REF!</definedName>
    <definedName name="hvv1hvv1" localSheetId="5">#REF!</definedName>
    <definedName name="hvv1hvv1" localSheetId="1">#REF!</definedName>
    <definedName name="hvv1hvv1">#REF!</definedName>
    <definedName name="hvv1hvv1hvv1hvv1" localSheetId="5">#REF!</definedName>
    <definedName name="hvv1hvv1hvv1hvv1" localSheetId="1">#REF!</definedName>
    <definedName name="hvv1hvv1hvv1hvv1">#REF!</definedName>
    <definedName name="hvv1hvv1hvv1hvv1hvv1hvv1" localSheetId="5">#REF!</definedName>
    <definedName name="hvv1hvv1hvv1hvv1hvv1hvv1" localSheetId="1">#REF!</definedName>
    <definedName name="hvv1hvv1hvv1hvv1hvv1hvv1">#REF!</definedName>
    <definedName name="hvv1hvv1hvv1hvv1hvv1hvv1hvv1hvv1" localSheetId="5">#REF!</definedName>
    <definedName name="hvv1hvv1hvv1hvv1hvv1hvv1hvv1hvv1" localSheetId="1">#REF!</definedName>
    <definedName name="hvv1hvv1hvv1hvv1hvv1hvv1hvv1hvv1">#REF!</definedName>
    <definedName name="hvv1hvv1hvv1hvv1hvv1hvv1hvv1hvv1hvv1hvv1" localSheetId="5">#REF!</definedName>
    <definedName name="hvv1hvv1hvv1hvv1hvv1hvv1hvv1hvv1hvv1hvv1" localSheetId="1">#REF!</definedName>
    <definedName name="hvv1hvv1hvv1hvv1hvv1hvv1hvv1hvv1hvv1hvv1">#REF!</definedName>
    <definedName name="hvv1hvv1hvv1hvv1hvv1hvv1hvv1hvv1hvv1hvv1hvv1hvv1" localSheetId="5">#REF!</definedName>
    <definedName name="hvv1hvv1hvv1hvv1hvv1hvv1hvv1hvv1hvv1hvv1hvv1hvv1" localSheetId="1">#REF!</definedName>
    <definedName name="hvv1hvv1hvv1hvv1hvv1hvv1hvv1hvv1hvv1hvv1hvv1hvv1">#REF!</definedName>
    <definedName name="hvv1hvv1hvv1hvv1hvv1hvv1hvv1hvv1hvv1hvv1hvv1hvv1hvv1hvv1" localSheetId="5">#REF!</definedName>
    <definedName name="hvv1hvv1hvv1hvv1hvv1hvv1hvv1hvv1hvv1hvv1hvv1hvv1hvv1hvv1" localSheetId="1">#REF!</definedName>
    <definedName name="hvv1hvv1hvv1hvv1hvv1hvv1hvv1hvv1hvv1hvv1hvv1hvv1hvv1hvv1">#REF!</definedName>
    <definedName name="hvv1hvv1hvv1hvv1hvv1hvv1hvv1hvv1hvv1hvv1hvv1hvv1hvv1hvv1hvv1hvv1" localSheetId="5">#REF!</definedName>
    <definedName name="hvv1hvv1hvv1hvv1hvv1hvv1hvv1hvv1hvv1hvv1hvv1hvv1hvv1hvv1hvv1hvv1" localSheetId="1">#REF!</definedName>
    <definedName name="hvv1hvv1hvv1hvv1hvv1hvv1hvv1hvv1hvv1hvv1hvv1hvv1hvv1hvv1hvv1hvv1">#REF!</definedName>
    <definedName name="hvv1hvv1hvv1hvv1hvv1hvv1hvv1hvv1hvv1hvv1hvv1hvv1hvv1hvv1hvv1hvv1hvv1hvv1" localSheetId="5">#REF!</definedName>
    <definedName name="hvv1hvv1hvv1hvv1hvv1hvv1hvv1hvv1hvv1hvv1hvv1hvv1hvv1hvv1hvv1hvv1hvv1hvv1" localSheetId="1">#REF!</definedName>
    <definedName name="hvv1hvv1hvv1hvv1hvv1hvv1hvv1hvv1hvv1hvv1hvv1hvv1hvv1hvv1hvv1hvv1hvv1hvv1">#REF!</definedName>
    <definedName name="hvv1hvv1hvv1hvv1hvv1hvv1hvv1hvv1hvv1hvv1hvv1hvv1hvv1hvv1hvv1hvv1hvv1hvv1hvv1hvv1" localSheetId="5">#REF!</definedName>
    <definedName name="hvv1hvv1hvv1hvv1hvv1hvv1hvv1hvv1hvv1hvv1hvv1hvv1hvv1hvv1hvv1hvv1hvv1hvv1hvv1hvv1" localSheetId="1">#REF!</definedName>
    <definedName name="hvv1hvv1hvv1hvv1hvv1hvv1hvv1hvv1hvv1hvv1hvv1hvv1hvv1hvv1hvv1hvv1hvv1hvv1hvv1hvv1">#REF!</definedName>
    <definedName name="hvv1hvv1hvv1hvv1hvv1hvv1hvv1hvv1hvv1hvv1hvv1hvv1hvv1hvv1hvv1hvv1hvv1hvv1hvv1hvv1hvv1hvv1" localSheetId="5">#REF!</definedName>
    <definedName name="hvv1hvv1hvv1hvv1hvv1hvv1hvv1hvv1hvv1hvv1hvv1hvv1hvv1hvv1hvv1hvv1hvv1hvv1hvv1hvv1hvv1hvv1" localSheetId="1">#REF!</definedName>
    <definedName name="hvv1hvv1hvv1hvv1hvv1hvv1hvv1hvv1hvv1hvv1hvv1hvv1hvv1hvv1hvv1hvv1hvv1hvv1hvv1hvv1hvv1hvv1">#REF!</definedName>
    <definedName name="i">{30,140,350,160,"",""}</definedName>
    <definedName name="IDNO">#N/A</definedName>
    <definedName name="ilk" localSheetId="4">#REF!</definedName>
    <definedName name="ilk">#REF!</definedName>
    <definedName name="IMPORT" localSheetId="4">#REF!</definedName>
    <definedName name="IMPORT">#REF!</definedName>
    <definedName name="InnCol">'[6]Форма №2а'!$A$2,'[6]Форма №2а'!$C$1:$C$65536</definedName>
    <definedName name="INSERT" localSheetId="4">#REF!</definedName>
    <definedName name="INSERT">#REF!</definedName>
    <definedName name="Int" localSheetId="4">#REF!</definedName>
    <definedName name="Int">#REF!</definedName>
    <definedName name="Interest_Rate" localSheetId="4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4">[5]!_a1Z,[5]!_a2Z</definedName>
    <definedName name="INVESTMENT">[5]!_a1Z,[5]!_a2Z</definedName>
    <definedName name="io">{30,140,350,160,"",""}</definedName>
    <definedName name="itog_title" localSheetId="4">#REF!</definedName>
    <definedName name="itog_title">#REF!</definedName>
    <definedName name="iu">{30,140,350,160,"",""}</definedName>
    <definedName name="IU_2" localSheetId="4">'[12]табли 4 местний совет'!#REF!</definedName>
    <definedName name="IU_2">'[12]табли 4 местний совет'!#REF!</definedName>
    <definedName name="iuy">{30,140,350,160,"",""}</definedName>
    <definedName name="j">{30,140,350,160,"",""}</definedName>
    <definedName name="jhjkfhkj" localSheetId="3">#REF!</definedName>
    <definedName name="jhjkfhkj" localSheetId="4">#REF!</definedName>
    <definedName name="jhjkfhkj" localSheetId="5">#REF!</definedName>
    <definedName name="jhjkfhkj" localSheetId="0">#REF!</definedName>
    <definedName name="jhjkfhkj" localSheetId="1">#REF!</definedName>
    <definedName name="jhjkfhkj">#REF!</definedName>
    <definedName name="jjkjkjkjkj" localSheetId="4">#REF!</definedName>
    <definedName name="jjkjkjkjkj">#REF!</definedName>
    <definedName name="jkkn">{30,140,350,160,"",""}</definedName>
    <definedName name="jlk" localSheetId="4">#REF!</definedName>
    <definedName name="jlk">#REF!</definedName>
    <definedName name="JOB" localSheetId="4">#REF!</definedName>
    <definedName name="JOB">#REF!</definedName>
    <definedName name="jy" localSheetId="4">#REF!</definedName>
    <definedName name="jy">#REF!</definedName>
    <definedName name="k" localSheetId="4">#REF!</definedName>
    <definedName name="k">#REF!</definedName>
    <definedName name="Kbcn">{30,140,350,160,"",""}</definedName>
    <definedName name="kbcnjr" localSheetId="4" hidden="1">#REF!</definedName>
    <definedName name="kbcnjr" hidden="1">#REF!</definedName>
    <definedName name="kj" localSheetId="4">#REF!</definedName>
    <definedName name="kj">#REF!</definedName>
    <definedName name="kjl" localSheetId="4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>'[11]Форма №2а'!#REF!</definedName>
    <definedName name="kkk">'[11]Форма №2а'!#REF!</definedName>
    <definedName name="KLJLK" hidden="1">{#N/A,#N/A,FALSE,"BODY"}</definedName>
    <definedName name="klk" localSheetId="4">#REF!</definedName>
    <definedName name="klk">#REF!</definedName>
    <definedName name="klo" localSheetId="4">#REF!</definedName>
    <definedName name="klo">#REF!</definedName>
    <definedName name="KTemp" localSheetId="4">#REF!</definedName>
    <definedName name="KTemp">#REF!</definedName>
    <definedName name="L" localSheetId="4">#REF!</definedName>
    <definedName name="L">#REF!</definedName>
    <definedName name="l.k" localSheetId="4">#REF!</definedName>
    <definedName name="l.k">#REF!</definedName>
    <definedName name="L5A" localSheetId="4">#REF!</definedName>
    <definedName name="L5A">#REF!</definedName>
    <definedName name="L5C" localSheetId="4">#REF!</definedName>
    <definedName name="L5C">#REF!</definedName>
    <definedName name="L5CT" localSheetId="4">#REF!</definedName>
    <definedName name="L5CT">#REF!</definedName>
    <definedName name="L5H" localSheetId="4">#REF!</definedName>
    <definedName name="L5H">#REF!</definedName>
    <definedName name="L5I" localSheetId="4">#REF!</definedName>
    <definedName name="L5I">#REF!</definedName>
    <definedName name="L5N" localSheetId="4">#REF!</definedName>
    <definedName name="L5N">#REF!</definedName>
    <definedName name="L5Q" localSheetId="4">#REF!</definedName>
    <definedName name="L5Q">#REF!</definedName>
    <definedName name="LANOS" localSheetId="4">#REF!</definedName>
    <definedName name="LANOS">#REF!</definedName>
    <definedName name="Last_Row">#N/A</definedName>
    <definedName name="lastday">37165</definedName>
    <definedName name="LEFT" localSheetId="4">#REF!</definedName>
    <definedName name="LEFT">#REF!</definedName>
    <definedName name="len" localSheetId="4">#REF!</definedName>
    <definedName name="len">#REF!</definedName>
    <definedName name="LGL" localSheetId="4">#REF!,#REF!</definedName>
    <definedName name="LGL">#REF!,#REF!</definedName>
    <definedName name="LGR" localSheetId="4">#REF!,#REF!</definedName>
    <definedName name="LGR">#REF!,#REF!</definedName>
    <definedName name="LIM" localSheetId="4">#REF!</definedName>
    <definedName name="LIM">#REF!</definedName>
    <definedName name="ListToShow" localSheetId="4">[9]Guidance!#REF!</definedName>
    <definedName name="ListToShow">[9]Guidance!#REF!</definedName>
    <definedName name="lkj">[9]Guidance!$H$4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4">#REF!</definedName>
    <definedName name="Loan_Amount">#REF!</definedName>
    <definedName name="Loan_Start" localSheetId="4">#REF!</definedName>
    <definedName name="Loan_Start">#REF!</definedName>
    <definedName name="Loan_Years" localSheetId="4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lsv" localSheetId="4">#REF!</definedName>
    <definedName name="lsv">#REF!</definedName>
    <definedName name="m_AA" localSheetId="4">#REF!</definedName>
    <definedName name="m_AA">#REF!</definedName>
    <definedName name="Macro1" localSheetId="3">#REF!</definedName>
    <definedName name="Macro1" localSheetId="4">#REF!</definedName>
    <definedName name="Macro1" localSheetId="5">#REF!</definedName>
    <definedName name="Macro1" localSheetId="0">#REF!</definedName>
    <definedName name="Macro1" localSheetId="1">#REF!</definedName>
    <definedName name="Macro1">#REF!</definedName>
    <definedName name="Macro2" localSheetId="3">#REF!</definedName>
    <definedName name="Macro2" localSheetId="4">#REF!</definedName>
    <definedName name="Macro2" localSheetId="5">#REF!</definedName>
    <definedName name="Macro2" localSheetId="0">#REF!</definedName>
    <definedName name="Macro2" localSheetId="1">#REF!</definedName>
    <definedName name="Macro2">#REF!</definedName>
    <definedName name="Macro3" localSheetId="3">#REF!</definedName>
    <definedName name="Macro3" localSheetId="4">#REF!</definedName>
    <definedName name="Macro3" localSheetId="5">#REF!</definedName>
    <definedName name="Macro3" localSheetId="0">#REF!</definedName>
    <definedName name="Macro3" localSheetId="1">#REF!</definedName>
    <definedName name="Macro3">#REF!</definedName>
    <definedName name="Macro4" localSheetId="3">#REF!</definedName>
    <definedName name="Macro4" localSheetId="4">#REF!</definedName>
    <definedName name="Macro4" localSheetId="5">#REF!</definedName>
    <definedName name="Macro4" localSheetId="0">#REF!</definedName>
    <definedName name="Macro4" localSheetId="1">#REF!</definedName>
    <definedName name="Macro4">#REF!</definedName>
    <definedName name="Macro5" localSheetId="3">#REF!</definedName>
    <definedName name="Macro5" localSheetId="4">#REF!</definedName>
    <definedName name="Macro5" localSheetId="5">#REF!</definedName>
    <definedName name="Macro5" localSheetId="0">#REF!</definedName>
    <definedName name="Macro5" localSheetId="1">#REF!</definedName>
    <definedName name="Macro5">#REF!</definedName>
    <definedName name="Macro6" localSheetId="3">#REF!</definedName>
    <definedName name="Macro6" localSheetId="4">#REF!</definedName>
    <definedName name="Macro6" localSheetId="5">#REF!</definedName>
    <definedName name="Macro6" localSheetId="0">#REF!</definedName>
    <definedName name="Macro6" localSheetId="1">#REF!</definedName>
    <definedName name="Macro6">#REF!</definedName>
    <definedName name="Macro7" localSheetId="3">#REF!</definedName>
    <definedName name="Macro7" localSheetId="4">#REF!</definedName>
    <definedName name="Macro7" localSheetId="5">#REF!</definedName>
    <definedName name="Macro7" localSheetId="0">#REF!</definedName>
    <definedName name="Macro7" localSheetId="1">#REF!</definedName>
    <definedName name="Macro7">#REF!</definedName>
    <definedName name="Macro8" localSheetId="3">#REF!</definedName>
    <definedName name="Macro8" localSheetId="4">#REF!</definedName>
    <definedName name="Macro8" localSheetId="5">#REF!</definedName>
    <definedName name="Macro8" localSheetId="0">#REF!</definedName>
    <definedName name="Macro8" localSheetId="1">#REF!</definedName>
    <definedName name="Macro8">#REF!</definedName>
    <definedName name="Macro9" localSheetId="3">#REF!</definedName>
    <definedName name="Macro9" localSheetId="4">#REF!</definedName>
    <definedName name="Macro9" localSheetId="5">#REF!</definedName>
    <definedName name="Macro9" localSheetId="0">#REF!</definedName>
    <definedName name="Macro9" localSheetId="1">#REF!</definedName>
    <definedName name="Macro9">#REF!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4">#REF!</definedName>
    <definedName name="MARKET">#REF!</definedName>
    <definedName name="MARKET2" localSheetId="4">#REF!</definedName>
    <definedName name="MARKET2">#REF!</definedName>
    <definedName name="MARKET3" localSheetId="4">#REF!</definedName>
    <definedName name="MARKET3">#REF!</definedName>
    <definedName name="MARKET4" localSheetId="4">#REF!</definedName>
    <definedName name="MARKET4">#REF!</definedName>
    <definedName name="MFT" localSheetId="4">#REF!,#REF!,#REF!,#REF!</definedName>
    <definedName name="MFT">#REF!,#REF!,#REF!,#REF!</definedName>
    <definedName name="MFTU" localSheetId="4">#REF!,#REF!,#REF!,#REF!</definedName>
    <definedName name="MFTU">#REF!,#REF!,#REF!,#REF!</definedName>
    <definedName name="mn">"Август"</definedName>
    <definedName name="Money1" localSheetId="4">#REF!</definedName>
    <definedName name="Money1">#REF!</definedName>
    <definedName name="Money2" localSheetId="4">#REF!</definedName>
    <definedName name="Money2">#REF!</definedName>
    <definedName name="MONTH">#N/A</definedName>
    <definedName name="month_begin" localSheetId="4">#REF!</definedName>
    <definedName name="month_begin">#REF!</definedName>
    <definedName name="month_end" localSheetId="4">#REF!</definedName>
    <definedName name="month_end">#REF!</definedName>
    <definedName name="monthl" hidden="1">{"'Monthly 1997'!$A$3:$S$89"}</definedName>
    <definedName name="Monthly" hidden="1">{"'Monthly 1997'!$A$3:$S$89"}</definedName>
    <definedName name="Months" localSheetId="4">#REF!</definedName>
    <definedName name="Months">#REF!</definedName>
    <definedName name="MSIX" localSheetId="4">#REF!</definedName>
    <definedName name="MSIX">#REF!</definedName>
    <definedName name="mtg" localSheetId="4">#REF!</definedName>
    <definedName name="mtg">#REF!</definedName>
    <definedName name="MTHREE" localSheetId="4">#REF!</definedName>
    <definedName name="MTHREE">#REF!</definedName>
    <definedName name="n">{30,140,350,160,"",""}</definedName>
    <definedName name="nakDay" localSheetId="4">#REF!</definedName>
    <definedName name="nakDay">#REF!</definedName>
    <definedName name="nakFrom" localSheetId="4">#REF!</definedName>
    <definedName name="nakFrom">#REF!</definedName>
    <definedName name="nakMonth" localSheetId="4">#REF!</definedName>
    <definedName name="nakMonth">#REF!</definedName>
    <definedName name="nakName" localSheetId="4">#REF!</definedName>
    <definedName name="nakName">#REF!</definedName>
    <definedName name="nakNo" localSheetId="4">#REF!</definedName>
    <definedName name="nakNo">#REF!</definedName>
    <definedName name="nakNumber" localSheetId="4">#REF!</definedName>
    <definedName name="nakNumber">#REF!</definedName>
    <definedName name="nakPriceC" localSheetId="4">#REF!</definedName>
    <definedName name="nakPriceC">#REF!</definedName>
    <definedName name="nakPriceR" localSheetId="4">#REF!</definedName>
    <definedName name="nakPriceR">#REF!</definedName>
    <definedName name="nakQnt" localSheetId="4">#REF!</definedName>
    <definedName name="nakQnt">#REF!</definedName>
    <definedName name="nakSumC" localSheetId="4">#REF!</definedName>
    <definedName name="nakSumC">#REF!</definedName>
    <definedName name="nakSumR" localSheetId="4">#REF!</definedName>
    <definedName name="nakSumR">#REF!</definedName>
    <definedName name="nakTo" localSheetId="4">#REF!</definedName>
    <definedName name="nakTo">#REF!</definedName>
    <definedName name="nakYear" localSheetId="4">#REF!</definedName>
    <definedName name="nakYear">#REF!</definedName>
    <definedName name="Natur" localSheetId="4">#REF!</definedName>
    <definedName name="Natur">#REF!</definedName>
    <definedName name="nb">{30,140,350,160,"",""}</definedName>
    <definedName name="nbv">{30,140,350,160,"",""}</definedName>
    <definedName name="NDEDUINDC">#N/A</definedName>
    <definedName name="NewFondTemp" localSheetId="4">#REF!</definedName>
    <definedName name="NewFondTemp">#REF!</definedName>
    <definedName name="NFT" localSheetId="4">#REF!,#REF!,#REF!,#REF!</definedName>
    <definedName name="NFT">#REF!,#REF!,#REF!,#REF!</definedName>
    <definedName name="NGtmB" localSheetId="4">#REF!</definedName>
    <definedName name="NGtmB">#REF!</definedName>
    <definedName name="NGtmK" localSheetId="4">#REF!</definedName>
    <definedName name="NGtmK">#REF!</definedName>
    <definedName name="NGtmT" localSheetId="4">#REF!</definedName>
    <definedName name="NGtmT">#REF!</definedName>
    <definedName name="nhg">{30,140,350,160,"",""}</definedName>
    <definedName name="nj" localSheetId="4">#REF!</definedName>
    <definedName name="nj">#REF!</definedName>
    <definedName name="nn">{30,140,350,160,"",""}</definedName>
    <definedName name="NNN" localSheetId="4">#REF!</definedName>
    <definedName name="NNN">#REF!</definedName>
    <definedName name="nonbaht" localSheetId="4">#REF!</definedName>
    <definedName name="nonbaht">#REF!</definedName>
    <definedName name="Num_Pmt_Per_Year" localSheetId="4">#REF!</definedName>
    <definedName name="Num_Pmt_Per_Year">#REF!</definedName>
    <definedName name="number" localSheetId="4">#REF!</definedName>
    <definedName name="number">#REF!</definedName>
    <definedName name="Number_of_Payments" localSheetId="4">MATCH(0.01,Июль!End_Bal,-1)+1</definedName>
    <definedName name="Number_of_Payments">MATCH(0.01,End_Bal,-1)+1</definedName>
    <definedName name="nyny">#N/A</definedName>
    <definedName name="o">{30,140,350,160,"",""}</definedName>
    <definedName name="object_name" localSheetId="4">#REF!</definedName>
    <definedName name="object_name">#REF!</definedName>
    <definedName name="OBJECT_NUMBER1" localSheetId="4">#REF!</definedName>
    <definedName name="OBJECT_NUMBER1">#REF!</definedName>
    <definedName name="OBJECT_NUMBER2" localSheetId="4">#REF!</definedName>
    <definedName name="OBJECT_NUMBER2">#REF!</definedName>
    <definedName name="OBJECT_NUMBER3" localSheetId="4">#REF!</definedName>
    <definedName name="OBJECT_NUMBER3">#REF!</definedName>
    <definedName name="OBJECT_NUMBER5" localSheetId="4">#REF!</definedName>
    <definedName name="OBJECT_NUMBER5">#REF!</definedName>
    <definedName name="OBJECT_NUMBER6" localSheetId="4">#REF!</definedName>
    <definedName name="OBJECT_NUMBER6">#REF!</definedName>
    <definedName name="OBJECT_NUMBER7" localSheetId="4">#REF!</definedName>
    <definedName name="OBJECT_NUMBER7">#REF!</definedName>
    <definedName name="OBJECT_NUMBER8" localSheetId="4">#REF!</definedName>
    <definedName name="OBJECT_NUMBER8">#REF!</definedName>
    <definedName name="object1" localSheetId="4">#REF!</definedName>
    <definedName name="object1">#REF!</definedName>
    <definedName name="object2" localSheetId="4">#REF!</definedName>
    <definedName name="object2">#REF!</definedName>
    <definedName name="object3" localSheetId="4">#REF!</definedName>
    <definedName name="object3">#REF!</definedName>
    <definedName name="object5" localSheetId="4">#REF!</definedName>
    <definedName name="object5">#REF!</definedName>
    <definedName name="object6" localSheetId="4">#REF!</definedName>
    <definedName name="object6">#REF!</definedName>
    <definedName name="object7" localSheetId="4">#REF!</definedName>
    <definedName name="object7">#REF!</definedName>
    <definedName name="object8" localSheetId="4">#REF!</definedName>
    <definedName name="object8">#REF!</definedName>
    <definedName name="obshiyT" localSheetId="4">#REF!</definedName>
    <definedName name="obshiyT">#REF!</definedName>
    <definedName name="obsN" localSheetId="4">#REF!</definedName>
    <definedName name="obsN">#REF!</definedName>
    <definedName name="OFF_ROAD" localSheetId="4">#REF!,#REF!,#REF!,#REF!,#REF!,#REF!,#REF!,#REF!,#REF!,#REF!,#REF!,#REF!</definedName>
    <definedName name="OFF_ROAD">#REF!,#REF!,#REF!,#REF!,#REF!,#REF!,#REF!,#REF!,#REF!,#REF!,#REF!,#REF!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4">#REF!</definedName>
    <definedName name="OP">#REF!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_Date" localSheetId="4">DATE(YEAR(Июль!Loan_Start),MONTH(Июль!Loan_Start)+Payment_Number,DAY(Июль!Loan_Start))</definedName>
    <definedName name="Payment_Date">DATE(YEAR(Loan_Start),MONTH(Loan_Start)+Payment_Number,DAY(Loan_Start))</definedName>
    <definedName name="pds" localSheetId="4">#REF!</definedName>
    <definedName name="pds">#REF!</definedName>
    <definedName name="Per_Nam">[1]Date!$I$6</definedName>
    <definedName name="Person">#N/A</definedName>
    <definedName name="pjv" localSheetId="4">#REF!</definedName>
    <definedName name="pjv">#REF!</definedName>
    <definedName name="PL" hidden="1">{#N/A,#N/A,FALSE,"BODY"}</definedName>
    <definedName name="pmnCCode1" localSheetId="4">#REF!</definedName>
    <definedName name="pmnCCode1">#REF!</definedName>
    <definedName name="pmnCCode2" localSheetId="4">#REF!</definedName>
    <definedName name="pmnCCode2">#REF!</definedName>
    <definedName name="pmnDay" localSheetId="4">#REF!</definedName>
    <definedName name="pmnDay">#REF!</definedName>
    <definedName name="pmnDCode1" localSheetId="4">#REF!</definedName>
    <definedName name="pmnDCode1">#REF!</definedName>
    <definedName name="pmnDCode2" localSheetId="4">#REF!</definedName>
    <definedName name="pmnDCode2">#REF!</definedName>
    <definedName name="pmnDirection" localSheetId="4">#REF!</definedName>
    <definedName name="pmnDirection">#REF!</definedName>
    <definedName name="pmnMonth" localSheetId="4">#REF!</definedName>
    <definedName name="pmnMonth">#REF!</definedName>
    <definedName name="pmnNumber" localSheetId="4">#REF!</definedName>
    <definedName name="pmnNumber">#REF!</definedName>
    <definedName name="pmnOper" localSheetId="4">#REF!</definedName>
    <definedName name="pmnOper">#REF!</definedName>
    <definedName name="pmnPayer" localSheetId="4">#REF!</definedName>
    <definedName name="pmnPayer">#REF!</definedName>
    <definedName name="pmnPayer1" localSheetId="4">#REF!</definedName>
    <definedName name="pmnPayer1">#REF!</definedName>
    <definedName name="pmnPayerBank1" localSheetId="4">#REF!</definedName>
    <definedName name="pmnPayerBank1">#REF!</definedName>
    <definedName name="pmnPayerBank2" localSheetId="4">#REF!</definedName>
    <definedName name="pmnPayerBank2">#REF!</definedName>
    <definedName name="pmnPayerBank3" localSheetId="4">#REF!</definedName>
    <definedName name="pmnPayerBank3">#REF!</definedName>
    <definedName name="pmnPayerCode" localSheetId="4">#REF!</definedName>
    <definedName name="pmnPayerCode">#REF!</definedName>
    <definedName name="pmnPayerCount1" localSheetId="4">#REF!</definedName>
    <definedName name="pmnPayerCount1">#REF!</definedName>
    <definedName name="pmnPayerCount2" localSheetId="4">#REF!</definedName>
    <definedName name="pmnPayerCount2">#REF!</definedName>
    <definedName name="pmnPayerCount3" localSheetId="4">#REF!</definedName>
    <definedName name="pmnPayerCount3">#REF!</definedName>
    <definedName name="pmnRecBank1" localSheetId="4">#REF!</definedName>
    <definedName name="pmnRecBank1">#REF!</definedName>
    <definedName name="pmnRecBank2" localSheetId="4">#REF!</definedName>
    <definedName name="pmnRecBank2">#REF!</definedName>
    <definedName name="pmnRecBank3" localSheetId="4">#REF!</definedName>
    <definedName name="pmnRecBank3">#REF!</definedName>
    <definedName name="pmnRecCode" localSheetId="4">#REF!</definedName>
    <definedName name="pmnRecCode">#REF!</definedName>
    <definedName name="pmnRecCount1" localSheetId="4">#REF!</definedName>
    <definedName name="pmnRecCount1">#REF!</definedName>
    <definedName name="pmnRecCount2" localSheetId="4">#REF!</definedName>
    <definedName name="pmnRecCount2">#REF!</definedName>
    <definedName name="pmnRecCount3" localSheetId="4">#REF!</definedName>
    <definedName name="pmnRecCount3">#REF!</definedName>
    <definedName name="pmnReceiver" localSheetId="4">#REF!</definedName>
    <definedName name="pmnReceiver">#REF!</definedName>
    <definedName name="pmnReceiver1" localSheetId="4">#REF!</definedName>
    <definedName name="pmnReceiver1">#REF!</definedName>
    <definedName name="pmnSum1" localSheetId="4">#REF!</definedName>
    <definedName name="pmnSum1">#REF!</definedName>
    <definedName name="pmnSum2" localSheetId="4">#REF!</definedName>
    <definedName name="pmnSum2">#REF!</definedName>
    <definedName name="pmnWNalog" localSheetId="4">#REF!</definedName>
    <definedName name="pmnWNalog">#REF!</definedName>
    <definedName name="pmnWSum1" localSheetId="4">#REF!</definedName>
    <definedName name="pmnWSum1">#REF!</definedName>
    <definedName name="pmnWSum2" localSheetId="4">#REF!</definedName>
    <definedName name="pmnWSum2">#REF!</definedName>
    <definedName name="pmnWSum3" localSheetId="4">#REF!</definedName>
    <definedName name="pmnWSum3">#REF!</definedName>
    <definedName name="pmnYear" localSheetId="4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p" localSheetId="4">#REF!</definedName>
    <definedName name="pp">#REF!</definedName>
    <definedName name="priApplication1" localSheetId="4">#REF!</definedName>
    <definedName name="priApplication1">#REF!</definedName>
    <definedName name="priApplication2" localSheetId="4">#REF!</definedName>
    <definedName name="priApplication2">#REF!</definedName>
    <definedName name="priDate1" localSheetId="4">#REF!</definedName>
    <definedName name="priDate1">#REF!</definedName>
    <definedName name="priDate2" localSheetId="4">#REF!</definedName>
    <definedName name="priDate2">#REF!</definedName>
    <definedName name="priKDay" localSheetId="4">#REF!</definedName>
    <definedName name="priKDay">#REF!</definedName>
    <definedName name="priKMonth" localSheetId="4">#REF!</definedName>
    <definedName name="priKMonth">#REF!</definedName>
    <definedName name="priKNumber" localSheetId="4">#REF!</definedName>
    <definedName name="priKNumber">#REF!</definedName>
    <definedName name="priKOrgn" localSheetId="4">#REF!</definedName>
    <definedName name="priKOrgn">#REF!</definedName>
    <definedName name="priKPayer1" localSheetId="4">#REF!</definedName>
    <definedName name="priKPayer1">#REF!</definedName>
    <definedName name="priKPayer2" localSheetId="4">#REF!</definedName>
    <definedName name="priKPayer2">#REF!</definedName>
    <definedName name="priKPayer3" localSheetId="4">#REF!</definedName>
    <definedName name="priKPayer3">#REF!</definedName>
    <definedName name="priKSubject1" localSheetId="4">#REF!</definedName>
    <definedName name="priKSubject1">#REF!</definedName>
    <definedName name="priKSubject2" localSheetId="4">#REF!</definedName>
    <definedName name="priKSubject2">#REF!</definedName>
    <definedName name="priKSubject3" localSheetId="4">#REF!</definedName>
    <definedName name="priKSubject3">#REF!</definedName>
    <definedName name="priKWSum1" localSheetId="4">#REF!</definedName>
    <definedName name="priKWSum1">#REF!</definedName>
    <definedName name="priKWSum2" localSheetId="4">#REF!</definedName>
    <definedName name="priKWSum2">#REF!</definedName>
    <definedName name="priKWSum3" localSheetId="4">#REF!</definedName>
    <definedName name="priKWSum3">#REF!</definedName>
    <definedName name="priKWSum4" localSheetId="4">#REF!</definedName>
    <definedName name="priKWSum4">#REF!</definedName>
    <definedName name="priKWSum5" localSheetId="4">#REF!</definedName>
    <definedName name="priKWSum5">#REF!</definedName>
    <definedName name="priKWSumC" localSheetId="4">#REF!</definedName>
    <definedName name="priKWSumC">#REF!</definedName>
    <definedName name="priKYear" localSheetId="4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4">#REF!</definedName>
    <definedName name="Princ">#REF!</definedName>
    <definedName name="Print_3_pages" localSheetId="4">#REF!,#REF!,#REF!</definedName>
    <definedName name="Print_3_pages">#REF!,#REF!,#REF!</definedName>
    <definedName name="Print_Area_MI" localSheetId="4">#REF!</definedName>
    <definedName name="Print_Area_MI">#REF!</definedName>
    <definedName name="Print_Area_Reset" localSheetId="4">OFFSET(Июль!Full_Print,0,0,[0]!Last_Row)</definedName>
    <definedName name="Print_Area_Reset">OFFSET(Full_Print,0,0,Last_Row)</definedName>
    <definedName name="Print_Titles_MI" localSheetId="4">#REF!</definedName>
    <definedName name="Print_Titles_MI">#REF!</definedName>
    <definedName name="print3pages" localSheetId="4">#REF!,#REF!,#REF!</definedName>
    <definedName name="print3pages">#REF!,#REF!,#REF!</definedName>
    <definedName name="PRINT객ITLES" localSheetId="4">#REF!</definedName>
    <definedName name="PRINT객ITLES">#REF!</definedName>
    <definedName name="PRINT객ITLES강I" localSheetId="4">#REF!</definedName>
    <definedName name="PRINT객ITLES강I">#REF!</definedName>
    <definedName name="PRINTㅣREA" localSheetId="4">#REF!</definedName>
    <definedName name="PRINTㅣREA">#REF!</definedName>
    <definedName name="PRINTㅣREA강I" localSheetId="4">#REF!</definedName>
    <definedName name="PRINTㅣREA강I">#REF!</definedName>
    <definedName name="priNumber" localSheetId="4">#REF!</definedName>
    <definedName name="priNumber">#REF!</definedName>
    <definedName name="priOrgn" localSheetId="4">#REF!</definedName>
    <definedName name="priOrgn">#REF!</definedName>
    <definedName name="priPayer" localSheetId="4">#REF!</definedName>
    <definedName name="priPayer">#REF!</definedName>
    <definedName name="priSubject1" localSheetId="4">#REF!</definedName>
    <definedName name="priSubject1">#REF!</definedName>
    <definedName name="priSubject2" localSheetId="4">#REF!</definedName>
    <definedName name="priSubject2">#REF!</definedName>
    <definedName name="priSum" localSheetId="4">#REF!</definedName>
    <definedName name="priSum">#REF!</definedName>
    <definedName name="priWSum1" localSheetId="4">#REF!</definedName>
    <definedName name="priWSum1">#REF!</definedName>
    <definedName name="priWSum2" localSheetId="4">#REF!</definedName>
    <definedName name="priWSum2">#REF!</definedName>
    <definedName name="priWSumC" localSheetId="4">#REF!</definedName>
    <definedName name="priWSumC">#REF!</definedName>
    <definedName name="ProcDiscount">#N/A</definedName>
    <definedName name="ProdFact" localSheetId="4">#REF!</definedName>
    <definedName name="ProdFact">#REF!</definedName>
    <definedName name="PROJNO">#N/A</definedName>
    <definedName name="PYear2">#N/A</definedName>
    <definedName name="q" localSheetId="3">#REF!</definedName>
    <definedName name="q" localSheetId="4">#REF!</definedName>
    <definedName name="q" localSheetId="5">#REF!</definedName>
    <definedName name="q" localSheetId="0">#REF!</definedName>
    <definedName name="q" localSheetId="1">#REF!</definedName>
    <definedName name="q">#REF!</definedName>
    <definedName name="QTY">#N/A</definedName>
    <definedName name="qw">{30,140,350,160,"",""}</definedName>
    <definedName name="qwe">{30,140,350,160,"",""}</definedName>
    <definedName name="rasApplication1" localSheetId="4">#REF!</definedName>
    <definedName name="rasApplication1">#REF!</definedName>
    <definedName name="rasApplication2" localSheetId="4">#REF!</definedName>
    <definedName name="rasApplication2">#REF!</definedName>
    <definedName name="rasDate1" localSheetId="4">#REF!</definedName>
    <definedName name="rasDate1">#REF!</definedName>
    <definedName name="rasDate2" localSheetId="4">#REF!</definedName>
    <definedName name="rasDate2">#REF!</definedName>
    <definedName name="rasDoc1" localSheetId="4">#REF!</definedName>
    <definedName name="rasDoc1">#REF!</definedName>
    <definedName name="rasDoc2" localSheetId="4">#REF!</definedName>
    <definedName name="rasDoc2">#REF!</definedName>
    <definedName name="Rasmot" localSheetId="4">#REF!</definedName>
    <definedName name="Rasmot">#REF!</definedName>
    <definedName name="rasNumber" localSheetId="4">#REF!</definedName>
    <definedName name="rasNumber">#REF!</definedName>
    <definedName name="rasOrgn" localSheetId="4">#REF!</definedName>
    <definedName name="rasOrgn">#REF!</definedName>
    <definedName name="rasRecDay" localSheetId="4">#REF!</definedName>
    <definedName name="rasRecDay">#REF!</definedName>
    <definedName name="rasReceiver" localSheetId="4">#REF!</definedName>
    <definedName name="rasReceiver">#REF!</definedName>
    <definedName name="rasRecMonth" localSheetId="4">#REF!</definedName>
    <definedName name="rasRecMonth">#REF!</definedName>
    <definedName name="rasRecYear" localSheetId="4">#REF!</definedName>
    <definedName name="rasRecYear">#REF!</definedName>
    <definedName name="rasSubject1" localSheetId="4">#REF!</definedName>
    <definedName name="rasSubject1">#REF!</definedName>
    <definedName name="rasSubject2" localSheetId="4">#REF!</definedName>
    <definedName name="rasSubject2">#REF!</definedName>
    <definedName name="rasSum" localSheetId="4">#REF!</definedName>
    <definedName name="rasSum">#REF!</definedName>
    <definedName name="rasWRecSum1" localSheetId="4">#REF!</definedName>
    <definedName name="rasWRecSum1">#REF!</definedName>
    <definedName name="rasWRecSum2" localSheetId="4">#REF!</definedName>
    <definedName name="rasWRecSum2">#REF!</definedName>
    <definedName name="rasWRecSumC" localSheetId="4">#REF!</definedName>
    <definedName name="rasWRecSumC">#REF!</definedName>
    <definedName name="rasWSum1" localSheetId="4">#REF!</definedName>
    <definedName name="rasWSum1">#REF!</definedName>
    <definedName name="rasWSum2" localSheetId="4">#REF!</definedName>
    <definedName name="rasWSum2">#REF!</definedName>
    <definedName name="rasWSumC" localSheetId="4">#REF!</definedName>
    <definedName name="rasWSumC">#REF!</definedName>
    <definedName name="RCPTNO">#N/A</definedName>
    <definedName name="re">{30,140,350,160,"",""}</definedName>
    <definedName name="Recover" localSheetId="3">#REF!</definedName>
    <definedName name="Recover" localSheetId="4">#REF!</definedName>
    <definedName name="Recover" localSheetId="5">#REF!</definedName>
    <definedName name="Recover" localSheetId="0">#REF!</definedName>
    <definedName name="Recover" localSheetId="1">#REF!</definedName>
    <definedName name="Recover">#REF!</definedName>
    <definedName name="REFNO" localSheetId="4">#REF!</definedName>
    <definedName name="REFNO">#REF!</definedName>
    <definedName name="regions">[9]Guidance!$B$9:$B$24</definedName>
    <definedName name="REMARK">#N/A</definedName>
    <definedName name="Results" localSheetId="4">[13]Results!#REF!</definedName>
    <definedName name="Results">[13]Results!#REF!</definedName>
    <definedName name="rew">{30,140,350,160,"",""}</definedName>
    <definedName name="rexfn" localSheetId="4">#REF!</definedName>
    <definedName name="rexfn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4">#REF!</definedName>
    <definedName name="RM">#REF!</definedName>
    <definedName name="RNCLTYPE">#N/A</definedName>
    <definedName name="RO" localSheetId="4">#REF!</definedName>
    <definedName name="RO">#REF!</definedName>
    <definedName name="rom" localSheetId="4">#REF!</definedName>
    <definedName name="rom">#REF!</definedName>
    <definedName name="ROW" localSheetId="4">#REF!</definedName>
    <definedName name="ROW">#REF!</definedName>
    <definedName name="RP">#N/A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4">#REF!</definedName>
    <definedName name="rt">#REF!</definedName>
    <definedName name="rtew">{30,140,350,160,"",""}</definedName>
    <definedName name="RY" localSheetId="4">#REF!</definedName>
    <definedName name="RY">#REF!</definedName>
    <definedName name="RZVD">#N/A</definedName>
    <definedName name="S" localSheetId="4">#REF!</definedName>
    <definedName name="S">#REF!</definedName>
    <definedName name="sa">{30,140,350,160,"",""}</definedName>
    <definedName name="sana">DATE(yil,oy,1)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d">{30,140,350,160,"",""}</definedName>
    <definedName name="sdfg" localSheetId="4">#REF!</definedName>
    <definedName name="sdfg">#REF!</definedName>
    <definedName name="sdfsfdf" localSheetId="4">#REF!</definedName>
    <definedName name="sdfsfdf">#REF!</definedName>
    <definedName name="se">{30,140,350,160,"",""}</definedName>
    <definedName name="sencount" hidden="1">2</definedName>
    <definedName name="SERNO">#N/A</definedName>
    <definedName name="SetBanks">#N/A</definedName>
    <definedName name="SetDay">#N/A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R" localSheetId="4">#REF!</definedName>
    <definedName name="SR">#REF!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4">#REF!</definedName>
    <definedName name="StartDate">#REF!</definedName>
    <definedName name="StartDebCred" localSheetId="4">'[6]Форма №2а'!#REF!</definedName>
    <definedName name="StartDebCred">'[6]Форма №2а'!#REF!</definedName>
    <definedName name="STDATE" localSheetId="4">#REF!</definedName>
    <definedName name="STDATE">#REF!</definedName>
    <definedName name="summa_work" localSheetId="4">#REF!</definedName>
    <definedName name="summa_work">#REF!</definedName>
    <definedName name="SUMMARY" localSheetId="4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ABLE" localSheetId="4">#REF!</definedName>
    <definedName name="TABLE">#REF!</definedName>
    <definedName name="TABLE_10" localSheetId="3">#REF!</definedName>
    <definedName name="TABLE_10" localSheetId="4">#REF!</definedName>
    <definedName name="TABLE_10" localSheetId="5">#REF!</definedName>
    <definedName name="TABLE_10" localSheetId="0">#REF!</definedName>
    <definedName name="TABLE_10" localSheetId="1">#REF!</definedName>
    <definedName name="TABLE_10">#REF!</definedName>
    <definedName name="TABLE_2" localSheetId="4">#REF!</definedName>
    <definedName name="TABLE_2">#REF!</definedName>
    <definedName name="TABLE_3" localSheetId="4">#REF!</definedName>
    <definedName name="TABLE_3">#REF!</definedName>
    <definedName name="TABLE_4" localSheetId="4">#REF!</definedName>
    <definedName name="TABLE_4">#REF!</definedName>
    <definedName name="TABLE_5" localSheetId="3">#REF!</definedName>
    <definedName name="TABLE_5" localSheetId="4">#REF!</definedName>
    <definedName name="TABLE_5" localSheetId="5">#REF!</definedName>
    <definedName name="TABLE_5" localSheetId="0">#REF!</definedName>
    <definedName name="TABLE_5" localSheetId="1">#REF!</definedName>
    <definedName name="TABLE_5">#REF!</definedName>
    <definedName name="TABLE_6" localSheetId="4">#REF!</definedName>
    <definedName name="TABLE_6">#REF!</definedName>
    <definedName name="TABLE_7" localSheetId="4">#REF!</definedName>
    <definedName name="TABLE_7">#REF!</definedName>
    <definedName name="TABLE_8" localSheetId="4">#REF!</definedName>
    <definedName name="TABLE_8">#REF!</definedName>
    <definedName name="TABLE_9" localSheetId="3">#REF!</definedName>
    <definedName name="TABLE_9" localSheetId="4">#REF!</definedName>
    <definedName name="TABLE_9" localSheetId="5">#REF!</definedName>
    <definedName name="TABLE_9" localSheetId="0">#REF!</definedName>
    <definedName name="TABLE_9" localSheetId="1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>#REF!</definedName>
    <definedName name="TANK_BAFFLE" localSheetId="4">#REF!</definedName>
    <definedName name="TANK_BAFFLE">#REF!</definedName>
    <definedName name="TDate" localSheetId="4">#REF!</definedName>
    <definedName name="TDate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4">#REF!</definedName>
    <definedName name="TEST">#REF!</definedName>
    <definedName name="test1" localSheetId="4">#REF!</definedName>
    <definedName name="test1">#REF!</definedName>
    <definedName name="test2" localSheetId="4">#REF!</definedName>
    <definedName name="test2">#REF!</definedName>
    <definedName name="TFT" localSheetId="4">#REF!,#REF!,#REF!,#REF!</definedName>
    <definedName name="TFT">#REF!,#REF!,#REF!,#REF!</definedName>
    <definedName name="th" localSheetId="4">#REF!</definedName>
    <definedName name="th">#REF!</definedName>
    <definedName name="Title" localSheetId="4">#REF!</definedName>
    <definedName name="Title">#REF!</definedName>
    <definedName name="tlfAprt" localSheetId="4">#REF!</definedName>
    <definedName name="tlfAprt">#REF!</definedName>
    <definedName name="tlfBank" localSheetId="4">#REF!</definedName>
    <definedName name="tlfBank">#REF!</definedName>
    <definedName name="tlfCorp" localSheetId="4">#REF!</definedName>
    <definedName name="tlfCorp">#REF!</definedName>
    <definedName name="tlfCount" localSheetId="4">#REF!</definedName>
    <definedName name="tlfCount">#REF!</definedName>
    <definedName name="tlfFIO" localSheetId="4">#REF!</definedName>
    <definedName name="tlfFIO">#REF!</definedName>
    <definedName name="tlfHouse" localSheetId="4">#REF!</definedName>
    <definedName name="tlfHouse">#REF!</definedName>
    <definedName name="tlfKAprt" localSheetId="4">#REF!</definedName>
    <definedName name="tlfKAprt">#REF!</definedName>
    <definedName name="tlfKBank" localSheetId="4">#REF!</definedName>
    <definedName name="tlfKBank">#REF!</definedName>
    <definedName name="tlfKCorp" localSheetId="4">#REF!</definedName>
    <definedName name="tlfKCorp">#REF!</definedName>
    <definedName name="tlfKCount" localSheetId="4">#REF!</definedName>
    <definedName name="tlfKCount">#REF!</definedName>
    <definedName name="tlfKFio" localSheetId="4">#REF!</definedName>
    <definedName name="tlfKFio">#REF!</definedName>
    <definedName name="tlfKHouse" localSheetId="4">#REF!</definedName>
    <definedName name="tlfKHouse">#REF!</definedName>
    <definedName name="tlfKMonth" localSheetId="4">#REF!</definedName>
    <definedName name="tlfKMonth">#REF!</definedName>
    <definedName name="tlfKStreet" localSheetId="4">#REF!</definedName>
    <definedName name="tlfKStreet">#REF!</definedName>
    <definedName name="tlfKSum" localSheetId="4">#REF!</definedName>
    <definedName name="tlfKSum">#REF!</definedName>
    <definedName name="tlfKTarif" localSheetId="4">#REF!</definedName>
    <definedName name="tlfKTarif">#REF!</definedName>
    <definedName name="tlfKTlfNum" localSheetId="4">#REF!</definedName>
    <definedName name="tlfKTlfNum">#REF!</definedName>
    <definedName name="tlfKTotal" localSheetId="4">#REF!</definedName>
    <definedName name="tlfKTotal">#REF!</definedName>
    <definedName name="tlfKYear" localSheetId="4">#REF!</definedName>
    <definedName name="tlfKYear">#REF!</definedName>
    <definedName name="tlfMonth" localSheetId="4">#REF!</definedName>
    <definedName name="tlfMonth">#REF!</definedName>
    <definedName name="tlfStreet" localSheetId="4">#REF!</definedName>
    <definedName name="tlfStreet">#REF!</definedName>
    <definedName name="tlfSum" localSheetId="4">#REF!</definedName>
    <definedName name="tlfSum">#REF!</definedName>
    <definedName name="tlfTarif" localSheetId="4">#REF!</definedName>
    <definedName name="tlfTarif">#REF!</definedName>
    <definedName name="tlfTlfNum" localSheetId="4">#REF!</definedName>
    <definedName name="tlfTlfNum">#REF!</definedName>
    <definedName name="tlfTotal" localSheetId="4">#REF!</definedName>
    <definedName name="tlfTotal">#REF!</definedName>
    <definedName name="tlfYear" localSheetId="4">#REF!</definedName>
    <definedName name="tlfYear">#REF!</definedName>
    <definedName name="total" localSheetId="4">[5]!дел/1000</definedName>
    <definedName name="total">[5]!дел/1000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tr">{30,140,350,160,"",""}</definedName>
    <definedName name="tre">{30,140,350,160,"",""}</definedName>
    <definedName name="TRUNK_TAILGATE_HANDLE" localSheetId="4">#REF!</definedName>
    <definedName name="TRUNK_TAILGATE_HANDLE">#REF!</definedName>
    <definedName name="TRXNAMT" localSheetId="4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emp" localSheetId="4">#REF!</definedName>
    <definedName name="TTemp">#REF!</definedName>
    <definedName name="TTT" localSheetId="4">#REF!</definedName>
    <definedName name="TTT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iy">{30,140,350,160,"",""}</definedName>
    <definedName name="uj">[14]Варианты!$G$31:$H$33</definedName>
    <definedName name="UNIT">#N/A</definedName>
    <definedName name="UOM">#N/A</definedName>
    <definedName name="ure" localSheetId="4">#REF!</definedName>
    <definedName name="ure">#REF!</definedName>
    <definedName name="uy">{30,140,350,160,"",""}</definedName>
    <definedName name="uyjh">{30,140,350,160,"",""}</definedName>
    <definedName name="uyt">{30,140,350,160,"",""}</definedName>
    <definedName name="uyui" localSheetId="4">#REF!</definedName>
    <definedName name="uyui">#REF!</definedName>
    <definedName name="v">{30,140,350,160,"",""}</definedName>
    <definedName name="Values_Entered" localSheetId="4">IF(Июль!Loan_Amount*Июль!Interest_Rate*Июль!Loan_Years*Июль!Loan_Start&gt;0,1,0)</definedName>
    <definedName name="Values_Entered">IF(Loan_Amount*Interest_Rate*Loan_Years*Loan_Start&gt;0,1,0)</definedName>
    <definedName name="vb" localSheetId="4">#REF!</definedName>
    <definedName name="vb">#REF!</definedName>
    <definedName name="vbc" localSheetId="3">#REF!</definedName>
    <definedName name="vbc" localSheetId="4">#REF!</definedName>
    <definedName name="vbc" localSheetId="5">#REF!</definedName>
    <definedName name="vbc" localSheetId="0">#REF!</definedName>
    <definedName name="vbc" localSheetId="1">#REF!</definedName>
    <definedName name="vbc">#REF!</definedName>
    <definedName name="vbghh" localSheetId="4">#REF!</definedName>
    <definedName name="vbghh">#REF!</definedName>
    <definedName name="vcx">{30,140,350,160,"",""}</definedName>
    <definedName name="VENDOR">#N/A</definedName>
    <definedName name="VNPNO">#N/A</definedName>
    <definedName name="vor" localSheetId="4">#REF!</definedName>
    <definedName name="vor">#REF!</definedName>
    <definedName name="VR" localSheetId="4">#REF!</definedName>
    <definedName name="VR">#REF!</definedName>
    <definedName name="VRT_E" localSheetId="4">#REF!</definedName>
    <definedName name="VRT_E">#REF!</definedName>
    <definedName name="VRT_M">[15]G1!$D$23</definedName>
    <definedName name="VRT_T" localSheetId="4">#REF!</definedName>
    <definedName name="VRT_T">#REF!</definedName>
    <definedName name="VRT_V" localSheetId="4">#REF!</definedName>
    <definedName name="VRT_V">#REF!</definedName>
    <definedName name="vx" localSheetId="4">#REF!</definedName>
    <definedName name="vx">#REF!</definedName>
    <definedName name="w">{30,140,350,160,"",""}</definedName>
    <definedName name="W.SHOP">#N/A</definedName>
    <definedName name="wa" localSheetId="4">#REF!</definedName>
    <definedName name="wa">#REF!</definedName>
    <definedName name="WDayB" localSheetId="4">#REF!</definedName>
    <definedName name="WDayB">#REF!</definedName>
    <definedName name="WDayB2015" localSheetId="4">#REF!</definedName>
    <definedName name="WDayB2015">#REF!</definedName>
    <definedName name="WDayK" localSheetId="4">#REF!</definedName>
    <definedName name="WDayK">#REF!</definedName>
    <definedName name="WDayK2015" localSheetId="4">#REF!</definedName>
    <definedName name="WDayK2015">#REF!</definedName>
    <definedName name="WDayT" localSheetId="4">#REF!</definedName>
    <definedName name="WDayT">#REF!</definedName>
    <definedName name="WDayT2015" localSheetId="4">#REF!</definedName>
    <definedName name="WDayT2015">#REF!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4">#REF!</definedName>
    <definedName name="WellProd">#REF!</definedName>
    <definedName name="wer">{30,140,350,160,"",""}</definedName>
    <definedName name="wf">{30,140,350,160,"",""}</definedName>
    <definedName name="WFL" localSheetId="4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4">#REF!</definedName>
    <definedName name="whole">#REF!</definedName>
    <definedName name="WIL" localSheetId="4">#REF!,#REF!</definedName>
    <definedName name="WIL">#REF!,#REF!</definedName>
    <definedName name="WIR" localSheetId="4">#REF!,#REF!</definedName>
    <definedName name="WIR">#REF!,#REF!</definedName>
    <definedName name="work_title" localSheetId="4">#REF!</definedName>
    <definedName name="work_title">#REF!</definedName>
    <definedName name="wq" localSheetId="4">#REF!</definedName>
    <definedName name="wq">#REF!</definedName>
    <definedName name="wqe">{30,140,350,160,"",""}</definedName>
    <definedName name="wr" localSheetId="4" hidden="1">#REF!</definedName>
    <definedName name="wr" hidden="1">#REF!</definedName>
    <definedName name="wrn.BOP_MIDTERM." hidden="1">{"BOP_TAB",#N/A,FALSE,"N";"MIDTERM_TAB",#N/A,FALSE,"O"}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>{30,140,350,160,"",""}</definedName>
    <definedName name="wsd" localSheetId="4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x">{30,140,350,160,"",""}</definedName>
    <definedName name="wy">{30,140,350,160,"",""}</definedName>
    <definedName name="wz" localSheetId="4">#REF!</definedName>
    <definedName name="wz">#REF!</definedName>
    <definedName name="x">{30,140,350,160,"",""}</definedName>
    <definedName name="xcv">{30,140,350,160,"",""}</definedName>
    <definedName name="xczx">{30,140,350,160,"",""}</definedName>
    <definedName name="xvcvcxzdsfs" localSheetId="4">#REF!</definedName>
    <definedName name="xvcvcxzdsfs">#REF!</definedName>
    <definedName name="XXX" localSheetId="4">#REF!</definedName>
    <definedName name="XXX">#REF!</definedName>
    <definedName name="y">{30,140,350,160,"",""}</definedName>
    <definedName name="year">[9]Guidance!$F$9:$F$15</definedName>
    <definedName name="Year1" localSheetId="4">#REF!</definedName>
    <definedName name="Year1">#REF!</definedName>
    <definedName name="Year2" localSheetId="4">#REF!</definedName>
    <definedName name="Year2">#REF!</definedName>
    <definedName name="Year3" localSheetId="4">#REF!</definedName>
    <definedName name="Year3">#REF!</definedName>
    <definedName name="year4" localSheetId="4">#REF!</definedName>
    <definedName name="year4">#REF!</definedName>
    <definedName name="Year5" localSheetId="4">#REF!</definedName>
    <definedName name="Year5">#REF!</definedName>
    <definedName name="Year6" localSheetId="4">#REF!</definedName>
    <definedName name="Year6">#REF!</definedName>
    <definedName name="yil">#N/A</definedName>
    <definedName name="YP">[9]Guidance!$H$2</definedName>
    <definedName name="yt">{30,140,350,160,"",""}</definedName>
    <definedName name="ytr">{30,140,350,160,"",""}</definedName>
    <definedName name="ytu">{30,140,350,160,"",""}</definedName>
    <definedName name="yuk" localSheetId="4">#REF!</definedName>
    <definedName name="yuk">#REF!</definedName>
    <definedName name="yy" localSheetId="4">#REF!</definedName>
    <definedName name="yy">#REF!</definedName>
    <definedName name="z">{30,140,350,160,"",""}</definedName>
    <definedName name="Z_3A9B8CE0_90FE_45F7_B16A_6C9B6CFEF69B_.wvu.PrintTitles" hidden="1">[16]оборот!$A$1:$B$65536,[16]оборот!$A$1:$IV$1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4" hidden="1">#REF!</definedName>
    <definedName name="Z_B01F82C8_E2BF_11D8_BD33_0000F8781956_.wvu.PrintTitles" hidden="1">#REF!</definedName>
    <definedName name="za">{30,140,350,160,"",""}</definedName>
    <definedName name="ZAGOL" localSheetId="4">#REF!</definedName>
    <definedName name="ZAGOL">#REF!</definedName>
    <definedName name="ZRATEINDC">#N/A</definedName>
    <definedName name="zx">{30,140,350,160,"",""}</definedName>
    <definedName name="а">{30,140,350,160,"",""}</definedName>
    <definedName name="а1">#N/A</definedName>
    <definedName name="А10" localSheetId="4">#REF!</definedName>
    <definedName name="А10">#REF!</definedName>
    <definedName name="А12" localSheetId="4">#REF!</definedName>
    <definedName name="А12">#REF!</definedName>
    <definedName name="А17" localSheetId="4">#REF!</definedName>
    <definedName name="А17">#REF!</definedName>
    <definedName name="а209" localSheetId="4">#REF!</definedName>
    <definedName name="а209">#REF!</definedName>
    <definedName name="А5" localSheetId="4">#REF!</definedName>
    <definedName name="А5">#REF!</definedName>
    <definedName name="А65555" localSheetId="4">#REF!</definedName>
    <definedName name="А65555">#REF!</definedName>
    <definedName name="А7" localSheetId="3">#REF!</definedName>
    <definedName name="А7" localSheetId="4">#REF!</definedName>
    <definedName name="А7" localSheetId="5">#REF!</definedName>
    <definedName name="А7" localSheetId="0">#REF!</definedName>
    <definedName name="А7" localSheetId="1">#REF!</definedName>
    <definedName name="А7">#REF!</definedName>
    <definedName name="А9" localSheetId="4">#REF!</definedName>
    <definedName name="А9">#REF!</definedName>
    <definedName name="аа" localSheetId="4" hidden="1">#REF!</definedName>
    <definedName name="аа" hidden="1">#REF!</definedName>
    <definedName name="ааа" localSheetId="4">#REF!</definedName>
    <definedName name="ааа">#REF!</definedName>
    <definedName name="аааа" localSheetId="4">'[17]Форма №2а'!#REF!</definedName>
    <definedName name="аааа">'[17]Форма №2а'!#REF!</definedName>
    <definedName name="ааааа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 localSheetId="4">#REF!</definedName>
    <definedName name="ааав">#REF!</definedName>
    <definedName name="АБ" localSheetId="4">#REF!</definedName>
    <definedName name="АБ">#REF!</definedName>
    <definedName name="абду" localSheetId="4">#REF!</definedName>
    <definedName name="абду">#REF!</definedName>
    <definedName name="ав" localSheetId="4">#REF!</definedName>
    <definedName name="ав">#REF!</definedName>
    <definedName name="аваав">{30,140,350,160,"",""}</definedName>
    <definedName name="ававпаррпор">{30,140,350,160,"",""}</definedName>
    <definedName name="Август" localSheetId="4">#REF!</definedName>
    <definedName name="Август">#REF!</definedName>
    <definedName name="авлб" localSheetId="4">#REF!</definedName>
    <definedName name="авлб">#REF!</definedName>
    <definedName name="_xlnm.Auto_Open" localSheetId="3">#REF!</definedName>
    <definedName name="_xlnm.Auto_Open" localSheetId="4">#REF!</definedName>
    <definedName name="_xlnm.Auto_Open" localSheetId="5">#REF!</definedName>
    <definedName name="_xlnm.Auto_Open" localSheetId="0">#REF!</definedName>
    <definedName name="_xlnm.Auto_Open" localSheetId="1">#REF!</definedName>
    <definedName name="_xlnm.Auto_Open">#REF!</definedName>
    <definedName name="авьлолалоа">{30,140,350,160,"",""}</definedName>
    <definedName name="Адил" localSheetId="4">#REF!</definedName>
    <definedName name="Адил">#REF!</definedName>
    <definedName name="адр">"$A$3"</definedName>
    <definedName name="Адреслар">[18]База!$A$2:$A$16</definedName>
    <definedName name="аипасп12" localSheetId="4">#REF!</definedName>
    <definedName name="аипасп12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0">#REF!</definedName>
    <definedName name="акциз" localSheetId="1">#REF!</definedName>
    <definedName name="акциз">#REF!</definedName>
    <definedName name="алан" localSheetId="4">прилож3/1000</definedName>
    <definedName name="алан">прилож3/1000</definedName>
    <definedName name="Албина" localSheetId="4">#REF!</definedName>
    <definedName name="Албина">#REF!</definedName>
    <definedName name="Анд">TRUNC((oy-1)/3+1)</definedName>
    <definedName name="Анди">TRUNC((oy-1)/3+1)</definedName>
    <definedName name="Андижан" localSheetId="4">#REF!</definedName>
    <definedName name="Андижан">#REF!</definedName>
    <definedName name="андижон">TRUNC((oy-1)/3+1)</definedName>
    <definedName name="АП" localSheetId="4">#REF!</definedName>
    <definedName name="АП">#REF!</definedName>
    <definedName name="апа" localSheetId="4">#REF!</definedName>
    <definedName name="апа">#REF!</definedName>
    <definedName name="апавлпо">{30,140,350,160,"",""}</definedName>
    <definedName name="апаппв">{30,140,350,160,"",""}</definedName>
    <definedName name="апп">{30,140,350,160,"",""}</definedName>
    <definedName name="апр">{30,140,350,160,"",""}</definedName>
    <definedName name="апрапр" localSheetId="4">#REF!</definedName>
    <definedName name="апрапр">#REF!</definedName>
    <definedName name="Апрель" localSheetId="4">#REF!</definedName>
    <definedName name="Апрель">#REF!</definedName>
    <definedName name="апро">{30,140,350,160,"",""}</definedName>
    <definedName name="асчапр">{30,140,350,160,"",""}</definedName>
    <definedName name="ахборот" localSheetId="3">#REF!</definedName>
    <definedName name="ахборот" localSheetId="4">#REF!</definedName>
    <definedName name="ахборот" localSheetId="5">#REF!</definedName>
    <definedName name="ахборот" localSheetId="0">#REF!</definedName>
    <definedName name="ахборот" localSheetId="1">#REF!</definedName>
    <definedName name="ахборот">#REF!</definedName>
    <definedName name="аывап">{30,140,350,160,"",""}</definedName>
    <definedName name="База" localSheetId="4">#REF!</definedName>
    <definedName name="База">#REF!</definedName>
    <definedName name="База__данных" localSheetId="4">#REF!</definedName>
    <definedName name="База__данных">#REF!</definedName>
    <definedName name="_xlnm.Database" localSheetId="4">#REF!</definedName>
    <definedName name="_xlnm.Database">#REF!</definedName>
    <definedName name="Баха" localSheetId="4">#REF!</definedName>
    <definedName name="Баха">#REF!</definedName>
    <definedName name="Бахмал" localSheetId="4">#REF!</definedName>
    <definedName name="Бахмал">#REF!</definedName>
    <definedName name="Бахриддин" localSheetId="4">#REF!</definedName>
    <definedName name="Бахриддин">#REF!</definedName>
    <definedName name="бахром">{30,140,350,160,"",""}</definedName>
    <definedName name="бб" localSheetId="4">#REF!</definedName>
    <definedName name="бб">#REF!</definedName>
    <definedName name="ббб" localSheetId="4">#REF!</definedName>
    <definedName name="ббб">#REF!</definedName>
    <definedName name="бббб" localSheetId="4">#REF!</definedName>
    <definedName name="бббб">#REF!</definedName>
    <definedName name="беенок">{30,140,350,160,"",""}</definedName>
    <definedName name="безгпбезпдз">#N/A</definedName>
    <definedName name="бир" localSheetId="4">'[19]Ер Ресурс'!#REF!</definedName>
    <definedName name="бир">'[19]Ер Ресурс'!#REF!</definedName>
    <definedName name="боб" localSheetId="4">#REF!</definedName>
    <definedName name="боб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0">#REF!</definedName>
    <definedName name="БОГОТТУМАН" localSheetId="1">#REF!</definedName>
    <definedName name="БОГОТТУМАН">#REF!</definedName>
    <definedName name="Бустонлик_договор" localSheetId="4">#REF!</definedName>
    <definedName name="Бустонлик_договор">#REF!</definedName>
    <definedName name="Бустонлик_семена" localSheetId="4">#REF!</definedName>
    <definedName name="Бустонлик_семена">#REF!</definedName>
    <definedName name="Бух">TRUNC((oy-1)/3+1)</definedName>
    <definedName name="бь">{30,140,350,160,"",""}</definedName>
    <definedName name="бю">{30,140,350,160,"",""}</definedName>
    <definedName name="бюджет" localSheetId="4">#REF!</definedName>
    <definedName name="бюджет">#REF!</definedName>
    <definedName name="в">{30,140,350,160,"",""}</definedName>
    <definedName name="В5" localSheetId="4">#REF!</definedName>
    <definedName name="В5">#REF!</definedName>
    <definedName name="ва" localSheetId="4">#REF!</definedName>
    <definedName name="ва">#REF!</definedName>
    <definedName name="ваа" localSheetId="4">#REF!</definedName>
    <definedName name="ваа">#REF!</definedName>
    <definedName name="вава" localSheetId="3">#REF!</definedName>
    <definedName name="вава" localSheetId="4">#REF!</definedName>
    <definedName name="вава" localSheetId="5">#REF!</definedName>
    <definedName name="вава" localSheetId="0">#REF!</definedName>
    <definedName name="вава" localSheetId="1">#REF!</definedName>
    <definedName name="вава">#REF!</definedName>
    <definedName name="вавав">{30,140,350,160,"",""}</definedName>
    <definedName name="вавававвав" localSheetId="4">[5]!дел/1000</definedName>
    <definedName name="вавававвав">[5]!дел/1000</definedName>
    <definedName name="валовая" localSheetId="4">#REF!</definedName>
    <definedName name="валовая">#REF!</definedName>
    <definedName name="ВАМ" localSheetId="4">#REF!</definedName>
    <definedName name="ВАМ">#REF!</definedName>
    <definedName name="вап" localSheetId="4">#REF!</definedName>
    <definedName name="вап">#REF!</definedName>
    <definedName name="вар" localSheetId="4">#REF!</definedName>
    <definedName name="вар">#REF!</definedName>
    <definedName name="Вариант_1" localSheetId="4">#REF!</definedName>
    <definedName name="Вариант_1">#REF!</definedName>
    <definedName name="Вариант_10" localSheetId="4">#REF!</definedName>
    <definedName name="Вариант_10">#REF!</definedName>
    <definedName name="Вариант_11" localSheetId="4">#REF!</definedName>
    <definedName name="Вариант_11">#REF!</definedName>
    <definedName name="Вариант_12" localSheetId="4">#REF!</definedName>
    <definedName name="Вариант_12">#REF!</definedName>
    <definedName name="Вариант_13" localSheetId="4">#REF!</definedName>
    <definedName name="Вариант_13">#REF!</definedName>
    <definedName name="Вариант_14" localSheetId="4">#REF!</definedName>
    <definedName name="Вариант_14">#REF!</definedName>
    <definedName name="Вариант_15" localSheetId="4">#REF!</definedName>
    <definedName name="Вариант_15">#REF!</definedName>
    <definedName name="Вариант_16" localSheetId="4">#REF!</definedName>
    <definedName name="Вариант_16">#REF!</definedName>
    <definedName name="Вариант_17" localSheetId="4">#REF!</definedName>
    <definedName name="Вариант_17">#REF!</definedName>
    <definedName name="Вариант_18" localSheetId="4">#REF!</definedName>
    <definedName name="Вариант_18">#REF!</definedName>
    <definedName name="Вариант_19" localSheetId="4">#REF!</definedName>
    <definedName name="Вариант_19">#REF!</definedName>
    <definedName name="Вариант_2" localSheetId="4">#REF!</definedName>
    <definedName name="Вариант_2">#REF!</definedName>
    <definedName name="Вариант_20" localSheetId="4">#REF!</definedName>
    <definedName name="Вариант_20">#REF!</definedName>
    <definedName name="Вариант_21" localSheetId="4">#REF!</definedName>
    <definedName name="Вариант_21">#REF!</definedName>
    <definedName name="Вариант_22" localSheetId="4">#REF!</definedName>
    <definedName name="Вариант_22">#REF!</definedName>
    <definedName name="Вариант_23" localSheetId="4">#REF!</definedName>
    <definedName name="Вариант_23">#REF!</definedName>
    <definedName name="Вариант_24" localSheetId="4">#REF!</definedName>
    <definedName name="Вариант_24">#REF!</definedName>
    <definedName name="Вариант_25" localSheetId="4">#REF!</definedName>
    <definedName name="Вариант_25">#REF!</definedName>
    <definedName name="Вариант_26" localSheetId="4">#REF!</definedName>
    <definedName name="Вариант_26">#REF!</definedName>
    <definedName name="Вариант_27" localSheetId="4">#REF!</definedName>
    <definedName name="Вариант_27">#REF!</definedName>
    <definedName name="Вариант_3" localSheetId="4">#REF!</definedName>
    <definedName name="Вариант_3">#REF!</definedName>
    <definedName name="Вариант_4" localSheetId="4">#REF!</definedName>
    <definedName name="Вариант_4">#REF!</definedName>
    <definedName name="Вариант_5" localSheetId="4">#REF!</definedName>
    <definedName name="Вариант_5">#REF!</definedName>
    <definedName name="Вариант_6" localSheetId="4">#REF!</definedName>
    <definedName name="Вариант_6">#REF!</definedName>
    <definedName name="Вариант_7" localSheetId="4">#REF!</definedName>
    <definedName name="Вариант_7">#REF!</definedName>
    <definedName name="Вариант_8" localSheetId="4">#REF!</definedName>
    <definedName name="Вариант_8">#REF!</definedName>
    <definedName name="Вариант_9" localSheetId="4">#REF!</definedName>
    <definedName name="Вариант_9">#REF!</definedName>
    <definedName name="вв" localSheetId="4">#REF!</definedName>
    <definedName name="вв">#REF!</definedName>
    <definedName name="вва">{30,140,350,160,"",""}</definedName>
    <definedName name="ввв">{30,140,350,160,"",""}</definedName>
    <definedName name="вввв" localSheetId="4">#REF!</definedName>
    <definedName name="вввв">#REF!</definedName>
    <definedName name="вввввв" localSheetId="4">#REF!</definedName>
    <definedName name="вввввв">#REF!</definedName>
    <definedName name="Вилоятлар" localSheetId="4">#REF!</definedName>
    <definedName name="Вилоятлар">#REF!</definedName>
    <definedName name="вқомпаоқврмпаўқвлати" localSheetId="4">#REF!</definedName>
    <definedName name="вқомпаоқврмпаўқвлати">#REF!</definedName>
    <definedName name="вмм">{30,140,350,160,"",""}</definedName>
    <definedName name="вова" localSheetId="4">#REF!</definedName>
    <definedName name="вова">#REF!</definedName>
    <definedName name="впава" localSheetId="4">#REF!</definedName>
    <definedName name="впава">#REF!</definedName>
    <definedName name="врпороро" localSheetId="4">#REF!</definedName>
    <definedName name="врпороро">#REF!</definedName>
    <definedName name="ВСЕ" localSheetId="4">#REF!</definedName>
    <definedName name="ВСЕ">#REF!</definedName>
    <definedName name="всмвап">{30,140,350,160,"",""}</definedName>
    <definedName name="вфвф" localSheetId="4">#REF!</definedName>
    <definedName name="вфвф">#REF!</definedName>
    <definedName name="вфывфыв" localSheetId="4">#REF!</definedName>
    <definedName name="вфывфыв">#REF!</definedName>
    <definedName name="вцка" localSheetId="3">#REF!</definedName>
    <definedName name="вцка" localSheetId="4">#REF!</definedName>
    <definedName name="вцка" localSheetId="5">#REF!</definedName>
    <definedName name="вцка" localSheetId="0">#REF!</definedName>
    <definedName name="вцка" localSheetId="1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">[20]режа!$A$1:$R$862</definedName>
    <definedName name="выпвпваып" localSheetId="4" hidden="1">#REF!</definedName>
    <definedName name="выпвпваып" hidden="1">#REF!</definedName>
    <definedName name="г">{30,140,350,160,"",""}</definedName>
    <definedName name="Газ" localSheetId="4">дел/1000</definedName>
    <definedName name="Газ">дел/1000</definedName>
    <definedName name="газконденсат" localSheetId="4">#REF!</definedName>
    <definedName name="газконденсат">#REF!</definedName>
    <definedName name="галла_нархи">'[21]Фориш 2003'!$O$4</definedName>
    <definedName name="галлаааа">'[22]Фориш 2003'!$O$4</definedName>
    <definedName name="гг">#N/A</definedName>
    <definedName name="ггг" localSheetId="4">#REF!</definedName>
    <definedName name="ггг">#REF!</definedName>
    <definedName name="ггггг" localSheetId="4">#REF!</definedName>
    <definedName name="ггггг">#REF!</definedName>
    <definedName name="гн">{30,140,350,160,"",""}</definedName>
    <definedName name="гне">{30,140,350,160,"",""}</definedName>
    <definedName name="го" localSheetId="4">#REF!</definedName>
    <definedName name="го">#REF!</definedName>
    <definedName name="го45" localSheetId="4">#REF!</definedName>
    <definedName name="го45">#REF!</definedName>
    <definedName name="год02" localSheetId="4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[23]ГТК_Минфин_факт!$2:$13</definedName>
    <definedName name="гтк_мф_03">[23]ГТК_Минфин_факт!$16:$27</definedName>
    <definedName name="гтк_мф_04">[23]ГТК_Минфин_факт!$30:$41</definedName>
    <definedName name="гтк02" localSheetId="4">#REF!</definedName>
    <definedName name="гтк02">#REF!</definedName>
    <definedName name="гткисточ" localSheetId="4">'[24]ГТК 9 месяцев-уточн'!#REF!</definedName>
    <definedName name="гткисточ">'[24]ГТК 9 месяцев-уточн'!#REF!</definedName>
    <definedName name="гткпрог" localSheetId="4">'[24]ГТК 9 месяцев-уточн'!#REF!</definedName>
    <definedName name="гткпрог">'[24]ГТК 9 месяцев-уточн'!#REF!</definedName>
    <definedName name="гткутв" localSheetId="4">'[24]ГТК 9 месяцев-уточн'!#REF!</definedName>
    <definedName name="гткутв">'[24]ГТК 9 месяцев-уточн'!#REF!</definedName>
    <definedName name="гуза">{30,140,350,160,"",""}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0">#REF!</definedName>
    <definedName name="ГУРЛАНТУМАН" localSheetId="1">#REF!</definedName>
    <definedName name="ГУРЛАНТУМАН">#REF!</definedName>
    <definedName name="д" localSheetId="4">#REF!</definedName>
    <definedName name="д">#REF!</definedName>
    <definedName name="д_вл" localSheetId="4">#REF!</definedName>
    <definedName name="д_вл">#REF!</definedName>
    <definedName name="д5" localSheetId="4">#REF!</definedName>
    <definedName name="д5">#REF!</definedName>
    <definedName name="да">{30,140,350,160,"",""}</definedName>
    <definedName name="Дата" localSheetId="4">#REF!</definedName>
    <definedName name="Дата">#REF!</definedName>
    <definedName name="ддд" localSheetId="4">#REF!</definedName>
    <definedName name="ддд">#REF!</definedName>
    <definedName name="дддд">TRUNC((oy-1)/3+1)</definedName>
    <definedName name="дебит" localSheetId="4">#REF!</definedName>
    <definedName name="дебит">#REF!</definedName>
    <definedName name="действ">[25]Ставка!$B$4:$C$6</definedName>
    <definedName name="действующий" localSheetId="3">#REF!</definedName>
    <definedName name="действующий" localSheetId="4">#REF!</definedName>
    <definedName name="действующий" localSheetId="5">#REF!</definedName>
    <definedName name="действующий" localSheetId="0">#REF!</definedName>
    <definedName name="действующий" localSheetId="1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4">#REF!</definedName>
    <definedName name="декабрь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рек" localSheetId="4">#REF!</definedName>
    <definedName name="Дирек">#REF!</definedName>
    <definedName name="дИРЕКЦИЯ_ПО_СТР_ВУ_РЕГ.ВОДОПРОВОДОВ" localSheetId="4">#REF!</definedName>
    <definedName name="дИРЕКЦИЯ_ПО_СТР_ВУ_РЕГ.ВОДОПРОВОДОВ">#REF!</definedName>
    <definedName name="длдпржпрдоьж" localSheetId="4">#REF!</definedName>
    <definedName name="длдпржпрдоьж">#REF!</definedName>
    <definedName name="длоолл30" localSheetId="4">#REF!</definedName>
    <definedName name="длоолл30">#REF!</definedName>
    <definedName name="долл._курс">'[26]Доходи линейные'!$B$82</definedName>
    <definedName name="долл.евро">[27]Курс!$D$4</definedName>
    <definedName name="долл.США">[27]Курс!$D$5</definedName>
    <definedName name="доллар">[28]c!$C$1</definedName>
    <definedName name="Дох" localSheetId="4">#REF!</definedName>
    <definedName name="Дох">#REF!</definedName>
    <definedName name="дтр" localSheetId="4">#REF!</definedName>
    <definedName name="дтр">#REF!</definedName>
    <definedName name="дустл">{30,140,350,160,"",""}</definedName>
    <definedName name="е" localSheetId="4">#REF!</definedName>
    <definedName name="е">#REF!</definedName>
    <definedName name="ё">{30,140,350,160,"",""}</definedName>
    <definedName name="еаппвр" localSheetId="4">#REF!</definedName>
    <definedName name="еаппвр">#REF!</definedName>
    <definedName name="еее" localSheetId="4">#REF!</definedName>
    <definedName name="еее">#REF!</definedName>
    <definedName name="ёёё" localSheetId="4">#REF!</definedName>
    <definedName name="ёёё">#REF!</definedName>
    <definedName name="ек">{30,140,350,160,"",""}</definedName>
    <definedName name="еке">{30,140,350,160,"",""}</definedName>
    <definedName name="ен">{30,140,350,160,"",""}</definedName>
    <definedName name="енр" localSheetId="4" hidden="1">#REF!</definedName>
    <definedName name="енр" hidden="1">#REF!</definedName>
    <definedName name="ж" localSheetId="4">#REF!</definedName>
    <definedName name="ж">#REF!</definedName>
    <definedName name="жалаб" localSheetId="4">#REF!</definedName>
    <definedName name="жалаб">#REF!</definedName>
    <definedName name="жами" localSheetId="4">#REF!</definedName>
    <definedName name="жами">#REF!</definedName>
    <definedName name="жамол" localSheetId="4">#REF!</definedName>
    <definedName name="жамол">#REF!</definedName>
    <definedName name="жд">#N/A</definedName>
    <definedName name="жжж" localSheetId="4">#REF!</definedName>
    <definedName name="жжж">#REF!</definedName>
    <definedName name="жиз" localSheetId="4">#REF!</definedName>
    <definedName name="жиз">#REF!</definedName>
    <definedName name="Жиззах">{30,140,350,160,"",""}</definedName>
    <definedName name="жиззсвод" localSheetId="4">#REF!</definedName>
    <definedName name="жиззсвод">#REF!</definedName>
    <definedName name="жл" localSheetId="4">#REF!</definedName>
    <definedName name="жл">#REF!</definedName>
    <definedName name="жура" localSheetId="4">#REF!</definedName>
    <definedName name="жура">#REF!</definedName>
    <definedName name="з" localSheetId="4">#REF!</definedName>
    <definedName name="з">#REF!</definedName>
    <definedName name="_xlnm.Print_Titles">#REF!</definedName>
    <definedName name="Закрытый359" localSheetId="4">#REF!</definedName>
    <definedName name="Закрытый359">#REF!</definedName>
    <definedName name="зал">{30,140,350,160,"",""}</definedName>
    <definedName name="Запрос1" localSheetId="4">#REF!</definedName>
    <definedName name="Запрос1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0">#REF!</definedName>
    <definedName name="Зарплата_1" localSheetId="1">#REF!</definedName>
    <definedName name="Зарплата_1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0">#REF!</definedName>
    <definedName name="Зарплата_2" localSheetId="1">#REF!</definedName>
    <definedName name="Зарплата_2">#REF!</definedName>
    <definedName name="зафар">{30,140,350,160,"",""}</definedName>
    <definedName name="зд" localSheetId="4">#REF!,#REF!,#REF!</definedName>
    <definedName name="зд">#REF!,#REF!,#REF!</definedName>
    <definedName name="зж">{30,140,350,160,"",""}</definedName>
    <definedName name="зщ">{30,140,350,160,"",""}</definedName>
    <definedName name="и" localSheetId="4">#REF!</definedName>
    <definedName name="и">#REF!</definedName>
    <definedName name="иепр" localSheetId="4">#REF!</definedName>
    <definedName name="иепр">#REF!</definedName>
    <definedName name="избос" localSheetId="4">#REF!</definedName>
    <definedName name="избос">#REF!</definedName>
    <definedName name="ИЗВЛЕЧЕНИЕ_ИМ" localSheetId="4">#REF!</definedName>
    <definedName name="ИЗВЛЕЧЕНИЕ_ИМ">#REF!</definedName>
    <definedName name="_xlnm.Extract" localSheetId="4">#REF!</definedName>
    <definedName name="_xlnm.Extract">#REF!</definedName>
    <definedName name="ИЗН">460</definedName>
    <definedName name="износом">43508</definedName>
    <definedName name="иии">TRUNC((oy-1)/3+1)</definedName>
    <definedName name="иииииитт">{30,140,350,160,"",""}</definedName>
    <definedName name="икки" localSheetId="4">'[19]Ер Ресурс'!#REF!</definedName>
    <definedName name="икки">'[19]Ер Ресурс'!#REF!</definedName>
    <definedName name="илхом" localSheetId="4">#REF!</definedName>
    <definedName name="илхом">#REF!</definedName>
    <definedName name="ИЛЬЯС" localSheetId="4">#REF!</definedName>
    <definedName name="ИЛЬЯС">#REF!</definedName>
    <definedName name="имиттампа">{30,140,350,160,"",""}</definedName>
    <definedName name="имспрп">{30,140,350,160,"",""}</definedName>
    <definedName name="имтим" localSheetId="4">#REF!</definedName>
    <definedName name="имтим">#REF!</definedName>
    <definedName name="имывяол">{30,140,350,160,"",""}</definedName>
    <definedName name="имыясм">{30,140,350,160,"",""}</definedName>
    <definedName name="инвестиция" localSheetId="4">#REF!</definedName>
    <definedName name="инвестиция">#REF!</definedName>
    <definedName name="инкасса">{30,140,350,160,"",""}</definedName>
    <definedName name="ип" localSheetId="4">#REF!</definedName>
    <definedName name="ип">#REF!</definedName>
    <definedName name="ипак" localSheetId="4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 localSheetId="4">дел/1000</definedName>
    <definedName name="итог">дел/1000</definedName>
    <definedName name="итог1" localSheetId="4">дел/1000</definedName>
    <definedName name="итог1">дел/1000</definedName>
    <definedName name="итог2" localSheetId="4">дел/1000</definedName>
    <definedName name="итог2">дел/1000</definedName>
    <definedName name="Итог3">#N/A</definedName>
    <definedName name="Итого" localSheetId="4">дел/1000</definedName>
    <definedName name="Итого">дел/1000</definedName>
    <definedName name="Июль" localSheetId="4">#REF!</definedName>
    <definedName name="Июль">#REF!</definedName>
    <definedName name="й" localSheetId="4">#REF!</definedName>
    <definedName name="й">#REF!</definedName>
    <definedName name="йй" localSheetId="4">#REF!</definedName>
    <definedName name="йй">#REF!</definedName>
    <definedName name="ййй">'[29]МФО руйхат'!$A$1:$C$82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localSheetId="4">#REF!</definedName>
    <definedName name="к">#REF!</definedName>
    <definedName name="К.рем" localSheetId="4">#REF!</definedName>
    <definedName name="К.рем">#REF!</definedName>
    <definedName name="к_с3" localSheetId="4">#REF!</definedName>
    <definedName name="к_с3">#REF!</definedName>
    <definedName name="к_с4" localSheetId="4">#REF!</definedName>
    <definedName name="к_с4">#REF!</definedName>
    <definedName name="к_с5" localSheetId="4">#REF!</definedName>
    <definedName name="к_с5">#REF!</definedName>
    <definedName name="к_с6" localSheetId="4">#REF!</definedName>
    <definedName name="к_с6">#REF!</definedName>
    <definedName name="к_с7" localSheetId="4">#REF!</definedName>
    <definedName name="к_с7">#REF!</definedName>
    <definedName name="к_с8" localSheetId="4">#REF!</definedName>
    <definedName name="к_с8">#REF!</definedName>
    <definedName name="к1" localSheetId="4">#REF!</definedName>
    <definedName name="к1">#REF!</definedName>
    <definedName name="к2" localSheetId="4">#REF!</definedName>
    <definedName name="к2">#REF!</definedName>
    <definedName name="к3" localSheetId="4">#REF!</definedName>
    <definedName name="к3">#REF!</definedName>
    <definedName name="к3_А" localSheetId="4">#REF!</definedName>
    <definedName name="к3_А">#REF!</definedName>
    <definedName name="к3_М" localSheetId="4">#REF!</definedName>
    <definedName name="к3_М">#REF!</definedName>
    <definedName name="к3_У" localSheetId="4">#REF!</definedName>
    <definedName name="к3_У">#REF!</definedName>
    <definedName name="к3_Ш" localSheetId="4">#REF!</definedName>
    <definedName name="к3_Ш">#REF!</definedName>
    <definedName name="к4" localSheetId="4">#REF!</definedName>
    <definedName name="к4">#REF!</definedName>
    <definedName name="к4_А" localSheetId="4">#REF!</definedName>
    <definedName name="к4_А">#REF!</definedName>
    <definedName name="к4_М" localSheetId="4">#REF!</definedName>
    <definedName name="к4_М">#REF!</definedName>
    <definedName name="к4_У" localSheetId="4">#REF!</definedName>
    <definedName name="к4_У">#REF!</definedName>
    <definedName name="к4_Ш" localSheetId="4">#REF!</definedName>
    <definedName name="к4_Ш">#REF!</definedName>
    <definedName name="к5" localSheetId="4">#REF!</definedName>
    <definedName name="к5">#REF!</definedName>
    <definedName name="к5_Ш" localSheetId="4">#REF!</definedName>
    <definedName name="к5_Ш">#REF!</definedName>
    <definedName name="к6" localSheetId="4">#REF!</definedName>
    <definedName name="к6">#REF!</definedName>
    <definedName name="к7" localSheetId="4">#REF!</definedName>
    <definedName name="к7">#REF!</definedName>
    <definedName name="к8" localSheetId="4">#REF!</definedName>
    <definedName name="к8">#REF!</definedName>
    <definedName name="кап.рем.эс" localSheetId="4">#REF!</definedName>
    <definedName name="кап.рем.эс">#REF!</definedName>
    <definedName name="капвлож" localSheetId="4">#REF!</definedName>
    <definedName name="капвлож">#REF!</definedName>
    <definedName name="КАР" localSheetId="4">#REF!</definedName>
    <definedName name="КАР">#REF!</definedName>
    <definedName name="Карбамид" hidden="1">{"'Monthly 1997'!$A$3:$S$89"}</definedName>
    <definedName name="карз" localSheetId="4">#REF!</definedName>
    <definedName name="карз">#REF!</definedName>
    <definedName name="кахрамон" localSheetId="4">#REF!</definedName>
    <definedName name="кахрамон">#REF!</definedName>
    <definedName name="Кахрамон_1" localSheetId="4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>{30,140,350,160,"",""}</definedName>
    <definedName name="Каш">TRUNC((oy-1)/3+1)</definedName>
    <definedName name="Кашк">TRUNC((oy-1)/3+1)</definedName>
    <definedName name="кашка" localSheetId="4">#REF!</definedName>
    <definedName name="кашка">#REF!</definedName>
    <definedName name="квартал" localSheetId="4">#REF!</definedName>
    <definedName name="квартал">#REF!</definedName>
    <definedName name="ке">{30,140,350,160,"",""}</definedName>
    <definedName name="кейс" localSheetId="4">#REF!</definedName>
    <definedName name="кейс">#REF!</definedName>
    <definedName name="кен">{30,140,350,160,"",""}</definedName>
    <definedName name="кз" localSheetId="4">#REF!</definedName>
    <definedName name="кз">#REF!</definedName>
    <definedName name="кириша" localSheetId="4">#REF!</definedName>
    <definedName name="кириша">#REF!</definedName>
    <definedName name="кк">{30,140,350,160,"",""}</definedName>
    <definedName name="ккк" localSheetId="4">#REF!</definedName>
    <definedName name="ккк">#REF!</definedName>
    <definedName name="ко1" localSheetId="4">#REF!</definedName>
    <definedName name="ко1">#REF!</definedName>
    <definedName name="ко2" localSheetId="4">#REF!</definedName>
    <definedName name="ко2">#REF!</definedName>
    <definedName name="ко3" localSheetId="4">#REF!</definedName>
    <definedName name="ко3">#REF!</definedName>
    <definedName name="ко4" localSheetId="4">#REF!</definedName>
    <definedName name="ко4">#REF!</definedName>
    <definedName name="ко5" localSheetId="4">#REF!</definedName>
    <definedName name="ко5">#REF!</definedName>
    <definedName name="ко6" localSheetId="4">#REF!</definedName>
    <definedName name="ко6">#REF!</definedName>
    <definedName name="ко7" localSheetId="4">#REF!</definedName>
    <definedName name="ко7">#REF!</definedName>
    <definedName name="ко8" localSheetId="4">#REF!</definedName>
    <definedName name="ко8">#REF!</definedName>
    <definedName name="Кодир" localSheetId="4">#REF!</definedName>
    <definedName name="Кодир">#REF!</definedName>
    <definedName name="колич_выплат_1" localSheetId="4">#REF!</definedName>
    <definedName name="колич_выплат_1">#REF!</definedName>
    <definedName name="Комхоз" localSheetId="4">#REF!</definedName>
    <definedName name="Комхоз">#REF!</definedName>
    <definedName name="константы" localSheetId="4">#REF!,#REF!,#REF!,#REF!,#REF!,#REF!,#REF!,#REF!,#REF!</definedName>
    <definedName name="константы">#REF!,#REF!,#REF!,#REF!,#REF!,#REF!,#REF!,#REF!,#REF!</definedName>
    <definedName name="копия" localSheetId="4">#REF!</definedName>
    <definedName name="копия">#REF!</definedName>
    <definedName name="коха" localSheetId="4">#REF!</definedName>
    <definedName name="коха">#REF!</definedName>
    <definedName name="коэф">'[27]Топливо-энергия'!$W$22</definedName>
    <definedName name="кп" localSheetId="4">#REF!</definedName>
    <definedName name="кп">#REF!</definedName>
    <definedName name="кре">#N/A</definedName>
    <definedName name="Кредит2">#N/A</definedName>
    <definedName name="_xlnm.Criteria" localSheetId="4">#REF!</definedName>
    <definedName name="_xlnm.Criteria">#REF!</definedName>
    <definedName name="ку">{30,140,350,160,"",""}</definedName>
    <definedName name="Куйичирчик_договор" localSheetId="4">#REF!</definedName>
    <definedName name="Куйичирчик_договор">#REF!</definedName>
    <definedName name="Куйичирчик_семена" localSheetId="4">#REF!</definedName>
    <definedName name="Куйичирчик_семена">#REF!</definedName>
    <definedName name="кул" localSheetId="4">#REF!</definedName>
    <definedName name="кул">#REF!</definedName>
    <definedName name="Кулок">{30,140,350,160,"",""}</definedName>
    <definedName name="кулоко">{30,140,350,160,"",""}</definedName>
    <definedName name="култивация" localSheetId="4">#REF!</definedName>
    <definedName name="култивация">#REF!</definedName>
    <definedName name="культи">'[21]Фориш 2003'!$O$4</definedName>
    <definedName name="кунда" localSheetId="4">#REF!</definedName>
    <definedName name="кунда">#REF!</definedName>
    <definedName name="купкари" localSheetId="4">#REF!</definedName>
    <definedName name="купкари">#REF!</definedName>
    <definedName name="Кўрсаткичлар" localSheetId="4">#REF!</definedName>
    <definedName name="Кўрсаткичлар">#REF!</definedName>
    <definedName name="кутча">{30,140,350,160,"",""}</definedName>
    <definedName name="кц">{30,140,350,160,"",""}</definedName>
    <definedName name="кэ" localSheetId="4">#REF!</definedName>
    <definedName name="кэ">#REF!</definedName>
    <definedName name="қ" localSheetId="4">#REF!</definedName>
    <definedName name="қ">#REF!</definedName>
    <definedName name="қв" localSheetId="4">#REF!</definedName>
    <definedName name="қв">#REF!</definedName>
    <definedName name="л" localSheetId="4">#REF!</definedName>
    <definedName name="л">#REF!</definedName>
    <definedName name="ЛAPX1" localSheetId="4">#REF!</definedName>
    <definedName name="ЛAPX1">#REF!</definedName>
    <definedName name="ЛAPX2" localSheetId="4">#REF!</definedName>
    <definedName name="ЛAPX2">#REF!</definedName>
    <definedName name="ЛAPX3" localSheetId="4">#REF!</definedName>
    <definedName name="ЛAPX3">#REF!</definedName>
    <definedName name="ЛAPX4" localSheetId="4">#REF!</definedName>
    <definedName name="ЛAPX4">#REF!</definedName>
    <definedName name="ЛAPX5" localSheetId="4">#REF!</definedName>
    <definedName name="ЛAPX5">#REF!</definedName>
    <definedName name="ЛMining" localSheetId="4">#REF!</definedName>
    <definedName name="ЛMining">#REF!</definedName>
    <definedName name="ЛRefinery" localSheetId="4">#REF!</definedName>
    <definedName name="ЛRefinery">#REF!</definedName>
    <definedName name="ЛА1" localSheetId="4">#REF!</definedName>
    <definedName name="ЛА1">#REF!</definedName>
    <definedName name="ЛА2" localSheetId="4">#REF!</definedName>
    <definedName name="ЛА2">#REF!</definedName>
    <definedName name="ЛА3" localSheetId="4">#REF!</definedName>
    <definedName name="ЛА3">#REF!</definedName>
    <definedName name="ЛАндН" localSheetId="4">#REF!</definedName>
    <definedName name="ЛАндН">#REF!</definedName>
    <definedName name="ЛБаланс" localSheetId="4">#REF!</definedName>
    <definedName name="ЛБаланс">#REF!</definedName>
    <definedName name="ЛБДС1" localSheetId="4">#REF!</definedName>
    <definedName name="ЛБДС1">#REF!</definedName>
    <definedName name="ЛБДС2" localSheetId="4">#REF!</definedName>
    <definedName name="ЛБДС2">#REF!</definedName>
    <definedName name="ЛБДС3" localSheetId="4">#REF!</definedName>
    <definedName name="ЛБДС3">#REF!</definedName>
    <definedName name="ЛБДС4" localSheetId="4">#REF!</definedName>
    <definedName name="ЛБДС4">#REF!</definedName>
    <definedName name="ЛБДС5" localSheetId="4">#REF!</definedName>
    <definedName name="ЛБДС5">#REF!</definedName>
    <definedName name="ЛБКГ" localSheetId="4">#REF!</definedName>
    <definedName name="ЛБКГ">#REF!</definedName>
    <definedName name="ЛБНПЗ" localSheetId="4">#REF!</definedName>
    <definedName name="ЛБНПЗ">#REF!</definedName>
    <definedName name="лвлл" localSheetId="4">#REF!</definedName>
    <definedName name="лвлл">#REF!</definedName>
    <definedName name="ЛВод_Г" localSheetId="4">#REF!</definedName>
    <definedName name="ЛВод_Г">#REF!</definedName>
    <definedName name="ЛВсе" localSheetId="4">#REF!</definedName>
    <definedName name="ЛВсе">#REF!</definedName>
    <definedName name="ЛВсе_МПГ" localSheetId="4">#REF!</definedName>
    <definedName name="ЛВсе_МПГ">#REF!</definedName>
    <definedName name="ЛГаз" localSheetId="4">#REF!</definedName>
    <definedName name="ЛГаз">#REF!</definedName>
    <definedName name="ЛГарб_Г" localSheetId="4">#REF!</definedName>
    <definedName name="ЛГарб_Г">#REF!</definedName>
    <definedName name="ЛГзлТГД" localSheetId="4">#REF!</definedName>
    <definedName name="ЛГзлТГД">#REF!</definedName>
    <definedName name="ЛГРР" localSheetId="4">#REF!</definedName>
    <definedName name="ЛГРР">#REF!</definedName>
    <definedName name="ЛГТГД_Д" localSheetId="4">#REF!</definedName>
    <definedName name="ЛГТГД_Д">#REF!</definedName>
    <definedName name="лд" localSheetId="4">#REF!</definedName>
    <definedName name="лд">#REF!</definedName>
    <definedName name="ЛДгДП" localSheetId="4">#REF!</definedName>
    <definedName name="ЛДгДП">#REF!</definedName>
    <definedName name="ЛДгДПНП" localSheetId="4">#REF!</definedName>
    <definedName name="ЛДгДПНП">#REF!</definedName>
    <definedName name="ЛДгДПНП_2" localSheetId="4">#REF!</definedName>
    <definedName name="ЛДгДПНП_2">#REF!</definedName>
    <definedName name="ЛДгДПНП_3" localSheetId="4">#REF!</definedName>
    <definedName name="ЛДгДПНП_3">#REF!</definedName>
    <definedName name="ЛДгДПНП_4" localSheetId="4">#REF!</definedName>
    <definedName name="ЛДгДПНП_4">#REF!</definedName>
    <definedName name="ЛДгДППГ" localSheetId="4">#REF!</definedName>
    <definedName name="ЛДгДППГ">#REF!</definedName>
    <definedName name="ЛДгДППГ_2" localSheetId="4">#REF!</definedName>
    <definedName name="ЛДгДППГ_2">#REF!</definedName>
    <definedName name="ЛДгДППГ_3" localSheetId="4">#REF!</definedName>
    <definedName name="ЛДгДППГ_3">#REF!</definedName>
    <definedName name="ЛДгДППГ_4" localSheetId="4">#REF!</definedName>
    <definedName name="ЛДгДППГ_4">#REF!</definedName>
    <definedName name="ЛДгФОНП" localSheetId="4">#REF!</definedName>
    <definedName name="ЛДгФОНП">#REF!</definedName>
    <definedName name="ЛДгФОПГ" localSheetId="4">#REF!</definedName>
    <definedName name="ЛДгФОПГ">#REF!</definedName>
    <definedName name="ЛДжарН" localSheetId="4">#REF!</definedName>
    <definedName name="ЛДжарН">#REF!</definedName>
    <definedName name="лджрпж" localSheetId="4">#REF!</definedName>
    <definedName name="лджрпж">#REF!</definedName>
    <definedName name="ЛДоб" localSheetId="4">#REF!</definedName>
    <definedName name="ЛДоб">#REF!</definedName>
    <definedName name="ЛДП_газ" localSheetId="4">#REF!</definedName>
    <definedName name="ЛДП_газ">#REF!</definedName>
    <definedName name="ЛЖануб_Г" localSheetId="4">#REF!</definedName>
    <definedName name="ЛЖануб_Г">#REF!</definedName>
    <definedName name="Лизинг" localSheetId="4">#REF!</definedName>
    <definedName name="Лизинг">#REF!</definedName>
    <definedName name="лист" localSheetId="4">#REF!</definedName>
    <definedName name="лист">#REF!</definedName>
    <definedName name="Лист_1" localSheetId="4">#REF!</definedName>
    <definedName name="Лист_1">#REF!</definedName>
    <definedName name="лист2">#N/A</definedName>
    <definedName name="лит">{30,140,350,160,"",""}</definedName>
    <definedName name="ЛИтоги" localSheetId="4">#REF!</definedName>
    <definedName name="ЛИтоги">#REF!</definedName>
    <definedName name="ЛКр" localSheetId="4">#REF!</definedName>
    <definedName name="ЛКр">#REF!</definedName>
    <definedName name="ЛКред" localSheetId="4">#REF!</definedName>
    <definedName name="ЛКред">#REF!</definedName>
    <definedName name="ллл">#N/A</definedName>
    <definedName name="лллллллллллллл">TRUNC((oy-1)/3+1)</definedName>
    <definedName name="ЛМарказ_Г" localSheetId="4">#REF!</definedName>
    <definedName name="ЛМарказ_Г">#REF!</definedName>
    <definedName name="ЛМГПЗ" localSheetId="4">#REF!</definedName>
    <definedName name="ЛМГПЗ">#REF!</definedName>
    <definedName name="ЛМГПЗ_Д" localSheetId="4">#REF!</definedName>
    <definedName name="ЛМГПЗ_Д">#REF!</definedName>
    <definedName name="ЛМинН" localSheetId="4">#REF!</definedName>
    <definedName name="ЛМинН">#REF!</definedName>
    <definedName name="ЛМубНГ" localSheetId="4">#REF!</definedName>
    <definedName name="ЛМубНГ">#REF!</definedName>
    <definedName name="ЛМубНГ_Д" localSheetId="4">#REF!</definedName>
    <definedName name="ЛМубНГ_Д">#REF!</definedName>
    <definedName name="ЛМубНГ_Р" localSheetId="4">#REF!</definedName>
    <definedName name="ЛМубНГ_Р">#REF!</definedName>
    <definedName name="ЛНП_НГД_п" localSheetId="4">#REF!</definedName>
    <definedName name="ЛНП_НГД_п">#REF!</definedName>
    <definedName name="ло">{30,140,350,160,"",""}</definedName>
    <definedName name="ЛОбл" localSheetId="4">#REF!</definedName>
    <definedName name="ЛОбл">#REF!</definedName>
    <definedName name="ЛокализацияBPU" localSheetId="4">#REF!</definedName>
    <definedName name="ЛокализацияBPU">#REF!</definedName>
    <definedName name="ЛокализацияDAMAS" localSheetId="4">#REF!,#REF!,#REF!</definedName>
    <definedName name="ЛокализацияDAMAS">#REF!,#REF!,#REF!</definedName>
    <definedName name="ЛокализацияLGLL" localSheetId="4">#REF!</definedName>
    <definedName name="ЛокализацияLGLL">#REF!</definedName>
    <definedName name="ЛокализацияTICO" localSheetId="4">#REF!</definedName>
    <definedName name="ЛокализацияTICO">#REF!</definedName>
    <definedName name="ЛокализацияWFL" localSheetId="4">#REF!</definedName>
    <definedName name="ЛокализацияWFL">#REF!</definedName>
    <definedName name="ЛокализацияWFR" localSheetId="4">#REF!</definedName>
    <definedName name="ЛокализацияWFR">#REF!</definedName>
    <definedName name="ЛОЛО" localSheetId="4">#REF!</definedName>
    <definedName name="ЛОЛО">#REF!</definedName>
    <definedName name="ЛОНП_п" localSheetId="4">#REF!</definedName>
    <definedName name="ЛОНП_п">#REF!</definedName>
    <definedName name="ЛПер" localSheetId="4">#REF!</definedName>
    <definedName name="ЛПер">#REF!</definedName>
    <definedName name="лр" localSheetId="4">#REF!</definedName>
    <definedName name="лр">#REF!</definedName>
    <definedName name="ЛРаспределение" localSheetId="4">#REF!</definedName>
    <definedName name="ЛРаспределение">#REF!</definedName>
    <definedName name="лрдлп">[9]Guidance!$H$4</definedName>
    <definedName name="ЛСало" localSheetId="4">#REF!</definedName>
    <definedName name="ЛСало">#REF!</definedName>
    <definedName name="ЛСиловики" localSheetId="4">#REF!</definedName>
    <definedName name="ЛСиловики">#REF!</definedName>
    <definedName name="ЛСКВ" localSheetId="4">#REF!</definedName>
    <definedName name="ЛСКВ">#REF!</definedName>
    <definedName name="ЛТош_Г" localSheetId="4">#REF!</definedName>
    <definedName name="ЛТош_Г">#REF!</definedName>
    <definedName name="ЛТран" localSheetId="4">#REF!</definedName>
    <definedName name="ЛТран">#REF!</definedName>
    <definedName name="ЛТУХА" localSheetId="4">#REF!</definedName>
    <definedName name="ЛТУХА">#REF!</definedName>
    <definedName name="ЛУзМал" localSheetId="4">#REF!</definedName>
    <definedName name="ЛУзМал">#REF!</definedName>
    <definedName name="ЛУзПЕК" localSheetId="4">#REF!</definedName>
    <definedName name="ЛУзПЕК">#REF!</definedName>
    <definedName name="ЛУзТГ" localSheetId="4">#REF!</definedName>
    <definedName name="ЛУзТГ">#REF!</definedName>
    <definedName name="ЛУзТГ_УМГ" localSheetId="4">#REF!</definedName>
    <definedName name="ЛУзТГ_УМГ">#REF!</definedName>
    <definedName name="ЛУргТГ" localSheetId="4">#REF!</definedName>
    <definedName name="ЛУргТГ">#REF!</definedName>
    <definedName name="ЛУстГ" localSheetId="4">#REF!</definedName>
    <definedName name="ЛУстГ">#REF!</definedName>
    <definedName name="ЛФерН" localSheetId="4">#REF!</definedName>
    <definedName name="ЛФерН">#REF!</definedName>
    <definedName name="ЛФин_рес" localSheetId="4">#REF!</definedName>
    <definedName name="ЛФин_рес">#REF!</definedName>
    <definedName name="ЛФНПЗ" localSheetId="4">#REF!</definedName>
    <definedName name="ЛФНПЗ">#REF!</definedName>
    <definedName name="ЛФО_НП" localSheetId="4">#REF!</definedName>
    <definedName name="ЛФО_НП">#REF!</definedName>
    <definedName name="ЛФО_ПГ" localSheetId="4">#REF!</definedName>
    <definedName name="ЛФО_ПГ">#REF!</definedName>
    <definedName name="ЛФО_СГ" localSheetId="4">#REF!</definedName>
    <definedName name="ЛФО_СГ">#REF!</definedName>
    <definedName name="ЛХох" localSheetId="4">#REF!</definedName>
    <definedName name="ЛХох">#REF!</definedName>
    <definedName name="ЛШГХК" localSheetId="4">#REF!</definedName>
    <definedName name="ЛШГХК">#REF!</definedName>
    <definedName name="ЛШимГ" localSheetId="4">#REF!</definedName>
    <definedName name="ЛШимГ">#REF!</definedName>
    <definedName name="ЛШурНГ" localSheetId="4">#REF!</definedName>
    <definedName name="ЛШурНГ">#REF!</definedName>
    <definedName name="ЛШурНГ_Д" localSheetId="4">#REF!</definedName>
    <definedName name="ЛШурНГ_Д">#REF!</definedName>
    <definedName name="ЛЭкспорт" localSheetId="4">#REF!</definedName>
    <definedName name="ЛЭкспорт">#REF!</definedName>
    <definedName name="м" localSheetId="4">#REF!</definedName>
    <definedName name="м">#REF!</definedName>
    <definedName name="м_с" localSheetId="4">#REF!</definedName>
    <definedName name="м_с">#REF!</definedName>
    <definedName name="м_с2" localSheetId="4">#REF!</definedName>
    <definedName name="м_с2">#REF!</definedName>
    <definedName name="м_с3" localSheetId="4">#REF!</definedName>
    <definedName name="м_с3">#REF!</definedName>
    <definedName name="м_с4" localSheetId="4">#REF!</definedName>
    <definedName name="м_с4">#REF!</definedName>
    <definedName name="М50.12" localSheetId="4">#REF!</definedName>
    <definedName name="М50.12">#REF!</definedName>
    <definedName name="Май" localSheetId="4">#REF!</definedName>
    <definedName name="Май">#REF!</definedName>
    <definedName name="Макрос1">#N/A</definedName>
    <definedName name="марка">#N/A</definedName>
    <definedName name="Массив_обл">[30]Массив!$B$9:$C$21</definedName>
    <definedName name="Массив_СвС">#N/A</definedName>
    <definedName name="машина">{30,140,350,160,"",""}</definedName>
    <definedName name="МАЪЛУМОТ" localSheetId="4">#REF!</definedName>
    <definedName name="МАЪЛУМОТ">#REF!</definedName>
    <definedName name="месяц" localSheetId="4">#REF!</definedName>
    <definedName name="месяц">#REF!</definedName>
    <definedName name="мз" localSheetId="3">#REF!</definedName>
    <definedName name="мз" localSheetId="4">#REF!</definedName>
    <definedName name="мз" localSheetId="5">#REF!</definedName>
    <definedName name="мз" localSheetId="0">#REF!</definedName>
    <definedName name="мз" localSheetId="1">#REF!</definedName>
    <definedName name="мз">#REF!</definedName>
    <definedName name="МЗ_1" localSheetId="3">#REF!</definedName>
    <definedName name="МЗ_1" localSheetId="4">#REF!</definedName>
    <definedName name="МЗ_1" localSheetId="5">#REF!</definedName>
    <definedName name="МЗ_1" localSheetId="0">#REF!</definedName>
    <definedName name="МЗ_1" localSheetId="1">#REF!</definedName>
    <definedName name="МЗ_1">#REF!</definedName>
    <definedName name="МЗ_2" localSheetId="3">#REF!</definedName>
    <definedName name="МЗ_2" localSheetId="4">#REF!</definedName>
    <definedName name="МЗ_2" localSheetId="5">#REF!</definedName>
    <definedName name="МЗ_2" localSheetId="0">#REF!</definedName>
    <definedName name="МЗ_2" localSheetId="1">#REF!</definedName>
    <definedName name="МЗ_2">#REF!</definedName>
    <definedName name="мин" localSheetId="4">#REF!</definedName>
    <definedName name="мин">#REF!</definedName>
    <definedName name="мин25" localSheetId="4">#REF!</definedName>
    <definedName name="мин25">#REF!</definedName>
    <definedName name="минг" localSheetId="4">#REF!</definedName>
    <definedName name="минг">#REF!</definedName>
    <definedName name="мингча" localSheetId="4">#REF!</definedName>
    <definedName name="мингча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0">#REF!</definedName>
    <definedName name="Минимал_1" localSheetId="1">#REF!</definedName>
    <definedName name="Минимал_1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0">#REF!</definedName>
    <definedName name="Минимал_2" localSheetId="1">#REF!</definedName>
    <definedName name="Минимал_2">#REF!</definedName>
    <definedName name="Минсвх" localSheetId="4">#REF!</definedName>
    <definedName name="Минсвх">#REF!</definedName>
    <definedName name="мир" localSheetId="4">#REF!</definedName>
    <definedName name="мир">#REF!</definedName>
    <definedName name="мирз">{30,140,350,160,"",""}</definedName>
    <definedName name="Мирзачул">'[31]Фориш 2003'!$O$4</definedName>
    <definedName name="МММММ">TRUNC((oy-1)/3+1)</definedName>
    <definedName name="молия123" localSheetId="4">#REF!</definedName>
    <definedName name="молия123">#REF!</definedName>
    <definedName name="Монетиз" localSheetId="4">#REF!</definedName>
    <definedName name="Монетиз">#REF!</definedName>
    <definedName name="мссиииисс">{30,140,350,160,"",""}</definedName>
    <definedName name="МССЯВВАВВФФ">{30,140,350,160,"",""}</definedName>
    <definedName name="мт" localSheetId="4">#REF!</definedName>
    <definedName name="мт">#REF!</definedName>
    <definedName name="МТР" localSheetId="4">дел/1000</definedName>
    <definedName name="МТР">дел/1000</definedName>
    <definedName name="мфпрог" localSheetId="3">#REF!</definedName>
    <definedName name="мфпрог" localSheetId="4">#REF!</definedName>
    <definedName name="мфпрог" localSheetId="5">#REF!</definedName>
    <definedName name="мфпрог" localSheetId="0">#REF!</definedName>
    <definedName name="мфпрог" localSheetId="1">#REF!</definedName>
    <definedName name="мфпрог">#REF!</definedName>
    <definedName name="мфу02" localSheetId="3">#REF!</definedName>
    <definedName name="мфу02" localSheetId="4">#REF!</definedName>
    <definedName name="мфу02" localSheetId="5">#REF!</definedName>
    <definedName name="мфу02" localSheetId="0">#REF!</definedName>
    <definedName name="мфу02" localSheetId="1">#REF!</definedName>
    <definedName name="мфу02">#REF!</definedName>
    <definedName name="н" localSheetId="4">#REF!</definedName>
    <definedName name="н">#REF!</definedName>
    <definedName name="навои" localSheetId="4">#REF!</definedName>
    <definedName name="навои">#REF!</definedName>
    <definedName name="наман" localSheetId="4">#REF!</definedName>
    <definedName name="наман">#REF!</definedName>
    <definedName name="наманган" localSheetId="4">#REF!</definedName>
    <definedName name="наманган">#REF!</definedName>
    <definedName name="нар26" localSheetId="4" hidden="1">#REF!,#REF!,#REF!,#REF!</definedName>
    <definedName name="нар26" hidden="1">#REF!,#REF!,#REF!,#REF!</definedName>
    <definedName name="нафака" localSheetId="4">#REF!</definedName>
    <definedName name="нафака">#REF!</definedName>
    <definedName name="нац" localSheetId="4">#REF!</definedName>
    <definedName name="нац">#REF!</definedName>
    <definedName name="нбу" localSheetId="4">#REF!</definedName>
    <definedName name="нбу">#REF!</definedName>
    <definedName name="не">{30,140,350,160,"",""}</definedName>
    <definedName name="неукв" localSheetId="4">#REF!</definedName>
    <definedName name="неукв">#REF!</definedName>
    <definedName name="нилуфа" localSheetId="4">#REF!</definedName>
    <definedName name="нилуфа">#REF!</definedName>
    <definedName name="нилуфар" localSheetId="4">#REF!</definedName>
    <definedName name="нилуфар">#REF!</definedName>
    <definedName name="нк">{30,140,350,160,"",""}</definedName>
    <definedName name="нн" localSheetId="4">#REF!</definedName>
    <definedName name="нн">#REF!</definedName>
    <definedName name="ннн" localSheetId="4">#REF!</definedName>
    <definedName name="ннн">#REF!</definedName>
    <definedName name="но" localSheetId="4">#REF!</definedName>
    <definedName name="но">#REF!</definedName>
    <definedName name="нов">#N/A</definedName>
    <definedName name="новое" localSheetId="4">#REF!</definedName>
    <definedName name="новое">#REF!</definedName>
    <definedName name="Норма">[32]Нарх!$A$1:$P$248</definedName>
    <definedName name="нояб" localSheetId="3">#REF!</definedName>
    <definedName name="нояб" localSheetId="4">#REF!</definedName>
    <definedName name="нояб" localSheetId="5">#REF!</definedName>
    <definedName name="нояб" localSheetId="0">#REF!</definedName>
    <definedName name="нояб" localSheetId="1">#REF!</definedName>
    <definedName name="нояб">#REF!</definedName>
    <definedName name="нук">TRUNC((oy-1)/3+1)</definedName>
    <definedName name="нур" localSheetId="4">#REF!</definedName>
    <definedName name="нур">#REF!</definedName>
    <definedName name="о">{30,140,350,160,"",""}</definedName>
    <definedName name="Область_для_печати" localSheetId="4">#REF!</definedName>
    <definedName name="Область_для_печати">#REF!</definedName>
    <definedName name="Область_дляпечати" localSheetId="4">#REF!</definedName>
    <definedName name="Область_дляпечати">#REF!</definedName>
    <definedName name="ОБЛАСТЬ_ПЕЌАТ_" localSheetId="4">#REF!</definedName>
    <definedName name="ОБЛАСТЬ_ПЕЌАТ_">#REF!</definedName>
    <definedName name="ОБЛАСТЬ_ПЕЌАТ__6" localSheetId="4">#REF!</definedName>
    <definedName name="ОБЛАСТЬ_ПЕЌАТ__6">#REF!</definedName>
    <definedName name="ОБЛАСТЬ_ПЕЌАТИ" localSheetId="4">#REF!</definedName>
    <definedName name="ОБЛАСТЬ_ПЕЌАТИ">#REF!</definedName>
    <definedName name="ОБЛАСТЬ_ПЕЌАТИ_6" localSheetId="4">#REF!</definedName>
    <definedName name="ОБЛАСТЬ_ПЕЌАТИ_6">#REF!</definedName>
    <definedName name="_xlnm.Print_Area" localSheetId="5">Композит.!$A$1:$J$21</definedName>
    <definedName name="_xlnm.Print_Area" localSheetId="0">Пенсия!$B$1:$X$24</definedName>
    <definedName name="_xlnm.Print_Area" localSheetId="1">Пенсия.!$B$1:$X$25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 localSheetId="4">#REF!</definedName>
    <definedName name="овкей">#REF!</definedName>
    <definedName name="од" localSheetId="4">#REF!</definedName>
    <definedName name="од">#REF!</definedName>
    <definedName name="Одил" localSheetId="4">#REF!</definedName>
    <definedName name="Одил">#REF!</definedName>
    <definedName name="ОИОАМИВ" localSheetId="4">#REF!</definedName>
    <definedName name="ОИОАМИВ">#REF!</definedName>
    <definedName name="ойлик" localSheetId="4">#REF!</definedName>
    <definedName name="ойлик">#REF!</definedName>
    <definedName name="окей" localSheetId="4">#REF!</definedName>
    <definedName name="окей">#REF!</definedName>
    <definedName name="Оккургон_договор" localSheetId="4">#REF!</definedName>
    <definedName name="Оккургон_договор">#REF!</definedName>
    <definedName name="Оккургон_семена" localSheetId="4">#REF!</definedName>
    <definedName name="Оккургон_семена">#REF!</definedName>
    <definedName name="октябрь" localSheetId="4">#REF!</definedName>
    <definedName name="октябрь">#REF!</definedName>
    <definedName name="Оқдарё" localSheetId="4">#REF!</definedName>
    <definedName name="Оқдарё">#REF!</definedName>
    <definedName name="ол">{30,140,350,160,"",""}</definedName>
    <definedName name="ола" localSheetId="4">'[33]Гай пахта'!#REF!</definedName>
    <definedName name="ола">'[33]Гай пахта'!#REF!</definedName>
    <definedName name="олг" localSheetId="4">#REF!</definedName>
    <definedName name="олг">#REF!</definedName>
    <definedName name="олдл">{30,140,350,160,"",""}</definedName>
    <definedName name="олл" localSheetId="4">#REF!,#REF!,#REF!,#REF!,#REF!,#REF!,#REF!,#REF!,#REF!</definedName>
    <definedName name="олл">#REF!,#REF!,#REF!,#REF!,#REF!,#REF!,#REF!,#REF!,#REF!</definedName>
    <definedName name="олма" localSheetId="4" hidden="1">#REF!</definedName>
    <definedName name="олма" hidden="1">#REF!</definedName>
    <definedName name="олмалик" localSheetId="4" hidden="1">#REF!</definedName>
    <definedName name="олмалик" hidden="1">#REF!</definedName>
    <definedName name="олмос" localSheetId="4">'[33]Гай пахта'!#REF!</definedName>
    <definedName name="олмос">'[33]Гай пахта'!#REF!</definedName>
    <definedName name="олтин_дала" localSheetId="4">#REF!</definedName>
    <definedName name="олтин_дала">#REF!</definedName>
    <definedName name="ольга" hidden="1">{#N/A,#N/A,FALSE,"BODY"}</definedName>
    <definedName name="оля" localSheetId="4">#REF!</definedName>
    <definedName name="оля">#REF!</definedName>
    <definedName name="ооо" localSheetId="4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лопла" localSheetId="4">#REF!</definedName>
    <definedName name="оплопла">#REF!</definedName>
    <definedName name="ор" localSheetId="4">#REF!,#REF!,#REF!</definedName>
    <definedName name="ор">#REF!,#REF!,#REF!</definedName>
    <definedName name="орде" localSheetId="4">#REF!</definedName>
    <definedName name="орде">#REF!</definedName>
    <definedName name="орлролр" localSheetId="4">#REF!</definedName>
    <definedName name="орлролр">#REF!</definedName>
    <definedName name="ОРОРО1" localSheetId="4">#REF!</definedName>
    <definedName name="ОРОРО1">#REF!</definedName>
    <definedName name="ОСТ">0</definedName>
    <definedName name="отажонов" localSheetId="4">#REF!</definedName>
    <definedName name="отажонов">#REF!</definedName>
    <definedName name="отпро" localSheetId="4">#REF!</definedName>
    <definedName name="отпро">#REF!</definedName>
    <definedName name="оьтлодламп">{30,140,350,160,"",""}</definedName>
    <definedName name="п">[34]Массив!$B$9:$C$21</definedName>
    <definedName name="П1" localSheetId="4">#REF!</definedName>
    <definedName name="П1">#REF!</definedName>
    <definedName name="П10" localSheetId="4">#REF!</definedName>
    <definedName name="П10">#REF!</definedName>
    <definedName name="П2" localSheetId="4">#REF!</definedName>
    <definedName name="П2">#REF!</definedName>
    <definedName name="П3" localSheetId="4">#REF!</definedName>
    <definedName name="П3">#REF!</definedName>
    <definedName name="П4" localSheetId="4">#REF!</definedName>
    <definedName name="П4">#REF!</definedName>
    <definedName name="П5" localSheetId="4">#REF!</definedName>
    <definedName name="П5">#REF!</definedName>
    <definedName name="П6" localSheetId="4">#REF!</definedName>
    <definedName name="П6">#REF!</definedName>
    <definedName name="П7" localSheetId="4">#REF!</definedName>
    <definedName name="П7">#REF!</definedName>
    <definedName name="П8" localSheetId="4">#REF!</definedName>
    <definedName name="П8">#REF!</definedName>
    <definedName name="П9" localSheetId="4">#REF!</definedName>
    <definedName name="П9">#REF!</definedName>
    <definedName name="па" localSheetId="4">#REF!</definedName>
    <definedName name="па">#REF!</definedName>
    <definedName name="пап" localSheetId="4">#REF!</definedName>
    <definedName name="пап">#REF!</definedName>
    <definedName name="паур" localSheetId="4">#REF!</definedName>
    <definedName name="паур">#REF!</definedName>
    <definedName name="пАХ" localSheetId="4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НСИЯ" localSheetId="4">#REF!</definedName>
    <definedName name="ПЕНСИЯ">#REF!</definedName>
    <definedName name="период">1</definedName>
    <definedName name="печать" localSheetId="4">#REF!</definedName>
    <definedName name="печать">#REF!</definedName>
    <definedName name="пж" localSheetId="4">#REF!</definedName>
    <definedName name="пж">#REF!</definedName>
    <definedName name="ПИР" localSheetId="4">#REF!</definedName>
    <definedName name="ПИР">#REF!</definedName>
    <definedName name="ПИРА" localSheetId="4">#REF!</definedName>
    <definedName name="ПИРА">#REF!</definedName>
    <definedName name="Полигон" localSheetId="4">#REF!</definedName>
    <definedName name="Полигон">#REF!</definedName>
    <definedName name="пор" localSheetId="4">#REF!</definedName>
    <definedName name="пор">#REF!</definedName>
    <definedName name="поступило">36525</definedName>
    <definedName name="Поток2004" localSheetId="4">#REF!</definedName>
    <definedName name="Поток2004">#REF!</definedName>
    <definedName name="потоки">#N/A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4">[5]!дел/1000</definedName>
    <definedName name="ппп">[5]!дел/1000</definedName>
    <definedName name="пппп">#N/A</definedName>
    <definedName name="ппппп">#N/A</definedName>
    <definedName name="пппппп" localSheetId="4">прилож3/1000</definedName>
    <definedName name="пппппп">прилож3/1000</definedName>
    <definedName name="ппр">#N/A</definedName>
    <definedName name="пр" localSheetId="4">#REF!</definedName>
    <definedName name="пр">#REF!</definedName>
    <definedName name="Прил3" localSheetId="4">[5]!прилож3/1000</definedName>
    <definedName name="Прил3">[5]!прилож3/1000</definedName>
    <definedName name="Прил5" localSheetId="4">дел/1000</definedName>
    <definedName name="Прил5">дел/1000</definedName>
    <definedName name="приложение" localSheetId="4">дел/1000</definedName>
    <definedName name="приложение">дел/1000</definedName>
    <definedName name="ПРИХ">35000</definedName>
    <definedName name="про" localSheetId="4">#REF!</definedName>
    <definedName name="про">#REF!</definedName>
    <definedName name="про1" localSheetId="4">#REF!</definedName>
    <definedName name="про1">#REF!</definedName>
    <definedName name="Прог">TRUNC((oy-1)/3+1)</definedName>
    <definedName name="ПРОГНОЗНЫЕ_ПАРАМЕТРЫ_РАСХОДОВ" localSheetId="4">#REF!</definedName>
    <definedName name="ПРОГНОЗНЫЕ_ПАРАМЕТРЫ_РАСХОДОВ">#REF!</definedName>
    <definedName name="программа">TRUNC((oy-1)/3+1)</definedName>
    <definedName name="прок" localSheetId="4">#REF!</definedName>
    <definedName name="прок">#REF!</definedName>
    <definedName name="пром2">TRUNC((oy-1)/3+1)</definedName>
    <definedName name="промзона" localSheetId="4">#REF!</definedName>
    <definedName name="промзона">#REF!</definedName>
    <definedName name="ПРОПИСЬ03">[35]ПРОПИСЬ!$A$61</definedName>
    <definedName name="ПРОПИСЬ06" localSheetId="4">#REF!</definedName>
    <definedName name="ПРОПИСЬ06">#REF!</definedName>
    <definedName name="ПРОПИСЬ07" localSheetId="4">#REF!</definedName>
    <definedName name="ПРОПИСЬ07">#REF!</definedName>
    <definedName name="ПРОПИСЬ08" localSheetId="4">#REF!</definedName>
    <definedName name="ПРОПИСЬ08">#REF!</definedName>
    <definedName name="ПРОПИСЬ09" localSheetId="4">#REF!</definedName>
    <definedName name="ПРОПИСЬ09">#REF!</definedName>
    <definedName name="ПРОПИСЬ10" localSheetId="4">#REF!</definedName>
    <definedName name="ПРОПИСЬ10">#REF!</definedName>
    <definedName name="ПРОПИСЬ11" localSheetId="4">#REF!</definedName>
    <definedName name="ПРОПИСЬ11">#REF!</definedName>
    <definedName name="ПРОПИСЬ12" localSheetId="4">#REF!</definedName>
    <definedName name="ПРОПИСЬ12">#REF!</definedName>
    <definedName name="ПРОПИСЬ13" localSheetId="4">#REF!</definedName>
    <definedName name="ПРОПИСЬ13">#REF!</definedName>
    <definedName name="ПРОПИСЬ14" localSheetId="4">#REF!</definedName>
    <definedName name="ПРОПИСЬ14">#REF!</definedName>
    <definedName name="ПРОПИСЬ15" localSheetId="4">#REF!</definedName>
    <definedName name="ПРОПИСЬ15">#REF!</definedName>
    <definedName name="ПРОПИСЬ16" localSheetId="4">#REF!</definedName>
    <definedName name="ПРОПИСЬ16">#REF!</definedName>
    <definedName name="ПРОПИСЬ17" localSheetId="4">#REF!</definedName>
    <definedName name="ПРОПИСЬ17">#REF!</definedName>
    <definedName name="ПРОПИСЬ18" localSheetId="4">#REF!</definedName>
    <definedName name="ПРОПИСЬ18">#REF!</definedName>
    <definedName name="ПРОПИСЬ19" localSheetId="4">#REF!</definedName>
    <definedName name="ПРОПИСЬ19">#REF!</definedName>
    <definedName name="ПРОПИСЬ20" localSheetId="4">#REF!</definedName>
    <definedName name="ПРОПИСЬ20">#REF!</definedName>
    <definedName name="проч">TRUNC((oy-1)/3+1)</definedName>
    <definedName name="прпрпр">TRUNC((oy-1)/3+1)</definedName>
    <definedName name="прпрпрпр" localSheetId="4">#REF!</definedName>
    <definedName name="прпрпрпр">#REF!</definedName>
    <definedName name="прпрпрпрпрпрпрпрпрп" hidden="1">{"'Monthly 1997'!$A$3:$S$89"}</definedName>
    <definedName name="прро" localSheetId="3">#REF!</definedName>
    <definedName name="прро" localSheetId="4">#REF!</definedName>
    <definedName name="прро" localSheetId="5">#REF!</definedName>
    <definedName name="прро" localSheetId="0">#REF!</definedName>
    <definedName name="прро" localSheetId="1">#REF!</definedName>
    <definedName name="прро">#REF!</definedName>
    <definedName name="псб" localSheetId="4">#REF!</definedName>
    <definedName name="псб">#REF!</definedName>
    <definedName name="пт">DATE(yil,oy,1)</definedName>
    <definedName name="пункт">[32]Пункт!$A$1:$B$9</definedName>
    <definedName name="р">{30,140,350,160,"",""}</definedName>
    <definedName name="район">{30,140,350,160,"",""}</definedName>
    <definedName name="Районы1">#N/A</definedName>
    <definedName name="РАСХ">0</definedName>
    <definedName name="Расход_2004_Лист1__4__Таблица" localSheetId="4">'[36]По районам'!#REF!,'[36]По районам'!$A$2:$L$16</definedName>
    <definedName name="Расход_2004_Лист1__4__Таблица">'[36]По районам'!#REF!,'[36]По районам'!$A$2:$L$16</definedName>
    <definedName name="Расход_2004_Лист3__2__Таблица" localSheetId="4">#REF!</definedName>
    <definedName name="Расход_2004_Лист3__2__Таблица">#REF!</definedName>
    <definedName name="Расход_2004_Лист3__2__Таблица1" localSheetId="4">#REF!</definedName>
    <definedName name="Расход_2004_Лист3__2__Таблица1">#REF!</definedName>
    <definedName name="Расход_2004_Лист3__2__Таблица2" localSheetId="4">#REF!,#REF!</definedName>
    <definedName name="Расход_2004_Лист3__2__Таблица2">#REF!,#REF!</definedName>
    <definedName name="расчет" localSheetId="4">дел/1000</definedName>
    <definedName name="расчет">дел/1000</definedName>
    <definedName name="расчета">36465</definedName>
    <definedName name="Рахбарга" localSheetId="4">#REF!</definedName>
    <definedName name="Рахбарга">#REF!</definedName>
    <definedName name="Рахбарлар">[37]База!$E$2:$E$5</definedName>
    <definedName name="рег" localSheetId="3">#REF!</definedName>
    <definedName name="рег" localSheetId="4">#REF!</definedName>
    <definedName name="рег" localSheetId="5">#REF!</definedName>
    <definedName name="рег" localSheetId="0">#REF!</definedName>
    <definedName name="рег" localSheetId="1">#REF!</definedName>
    <definedName name="рег">#REF!</definedName>
    <definedName name="рег_1" localSheetId="3">#REF!</definedName>
    <definedName name="рег_1" localSheetId="4">#REF!</definedName>
    <definedName name="рег_1" localSheetId="5">#REF!</definedName>
    <definedName name="рег_1" localSheetId="0">#REF!</definedName>
    <definedName name="рег_1" localSheetId="1">#REF!</definedName>
    <definedName name="рег_1">#REF!</definedName>
    <definedName name="рег_2" localSheetId="3">#REF!</definedName>
    <definedName name="рег_2" localSheetId="4">#REF!</definedName>
    <definedName name="рег_2" localSheetId="5">#REF!</definedName>
    <definedName name="рег_2" localSheetId="0">#REF!</definedName>
    <definedName name="рег_2" localSheetId="1">#REF!</definedName>
    <definedName name="рег_2">#REF!</definedName>
    <definedName name="рег1" localSheetId="4">#REF!</definedName>
    <definedName name="рег1" localSheetId="5">#REF!</definedName>
    <definedName name="рег1" localSheetId="0">#REF!</definedName>
    <definedName name="рег1" localSheetId="1">#REF!</definedName>
    <definedName name="рег1">#REF!</definedName>
    <definedName name="рег2" localSheetId="3">#REF!</definedName>
    <definedName name="рег2" localSheetId="4">#REF!</definedName>
    <definedName name="рег2" localSheetId="5">#REF!</definedName>
    <definedName name="рег2" localSheetId="0">#REF!</definedName>
    <definedName name="рег2" localSheetId="1">#REF!</definedName>
    <definedName name="рег2">#REF!</definedName>
    <definedName name="рег22222" localSheetId="4">#REF!</definedName>
    <definedName name="рег22222">#REF!</definedName>
    <definedName name="рег5" localSheetId="3">#REF!</definedName>
    <definedName name="рег5" localSheetId="4">#REF!</definedName>
    <definedName name="рег5" localSheetId="5">#REF!</definedName>
    <definedName name="рег5" localSheetId="0">#REF!</definedName>
    <definedName name="рег5" localSheetId="1">#REF!</definedName>
    <definedName name="рег5">#REF!</definedName>
    <definedName name="регион">[38]Список!$A$1:$C$16</definedName>
    <definedName name="режа">{30,140,350,160,"",""}</definedName>
    <definedName name="Рек" localSheetId="4">#REF!</definedName>
    <definedName name="Рек">#REF!</definedName>
    <definedName name="рек.эс" localSheetId="4">#REF!</definedName>
    <definedName name="рек.эс">#REF!</definedName>
    <definedName name="_xlnm.Recorder" localSheetId="4">#REF!</definedName>
    <definedName name="_xlnm.Recorder">#REF!</definedName>
    <definedName name="рес">TRUNC((oy-1)/3+1)</definedName>
    <definedName name="респ">TRUNC((oy-1)/3+1)</definedName>
    <definedName name="ркар" localSheetId="4">#REF!</definedName>
    <definedName name="ркар">#REF!</definedName>
    <definedName name="рлр">TRUNC((oy-1)/3+1)</definedName>
    <definedName name="роол" localSheetId="4">#REF!</definedName>
    <definedName name="роол">#REF!</definedName>
    <definedName name="роопропроп">TRUNC((oy-1)/3+1)</definedName>
    <definedName name="ропо">{30,140,350,160,"",""}</definedName>
    <definedName name="РОРОР" localSheetId="4">#REF!</definedName>
    <definedName name="РОРОР">#REF!</definedName>
    <definedName name="рорпрр">{30,140,350,160,"",""}</definedName>
    <definedName name="рпаврпаравравр" localSheetId="4">#REF!</definedName>
    <definedName name="рпаврпаравравр">#REF!</definedName>
    <definedName name="рполпролпол" localSheetId="4">#REF!</definedName>
    <definedName name="рполпролпол">#REF!</definedName>
    <definedName name="РПРПРРПР" localSheetId="4">#REF!</definedName>
    <definedName name="РПРПРРПР">#REF!</definedName>
    <definedName name="рррр" localSheetId="4">#REF!</definedName>
    <definedName name="рррр">#REF!</definedName>
    <definedName name="рррррр" localSheetId="4">[5]!дел/1000</definedName>
    <definedName name="рррррр">[5]!дел/1000</definedName>
    <definedName name="ррррррррррр" localSheetId="4">прилож3/1000</definedName>
    <definedName name="ррррррррррр">прилож3/1000</definedName>
    <definedName name="рфььук" localSheetId="4">дел/1000</definedName>
    <definedName name="рфььук">дел/1000</definedName>
    <definedName name="рыва" localSheetId="4">#REF!</definedName>
    <definedName name="рыва">#REF!</definedName>
    <definedName name="рывр" localSheetId="4">#REF!</definedName>
    <definedName name="рывр">#REF!</definedName>
    <definedName name="с" localSheetId="4" hidden="1">#REF!</definedName>
    <definedName name="с" hidden="1">#REF!</definedName>
    <definedName name="С29" localSheetId="4">#REF!</definedName>
    <definedName name="С29">#REF!</definedName>
    <definedName name="с519" localSheetId="4">#REF!</definedName>
    <definedName name="с519">#REF!</definedName>
    <definedName name="с52" localSheetId="4">#REF!</definedName>
    <definedName name="с52">#REF!</definedName>
    <definedName name="с86" localSheetId="4">#REF!</definedName>
    <definedName name="с86">#REF!</definedName>
    <definedName name="сам">{30,140,350,160,"",""}</definedName>
    <definedName name="Санжар">{30,140,350,160,"",""}</definedName>
    <definedName name="Св" localSheetId="4">дел/1000</definedName>
    <definedName name="Св">дел/1000</definedName>
    <definedName name="свод" localSheetId="4">#REF!,#REF!,#REF!</definedName>
    <definedName name="свод">#REF!,#REF!,#REF!</definedName>
    <definedName name="свод_кор" localSheetId="4">дел/1000</definedName>
    <definedName name="свод_кор">дел/1000</definedName>
    <definedName name="своддд" localSheetId="4">#REF!</definedName>
    <definedName name="своддд">#REF!</definedName>
    <definedName name="сводка">{30,140,350,160,"",""}</definedName>
    <definedName name="свока" localSheetId="4">#REF!</definedName>
    <definedName name="свока">#REF!</definedName>
    <definedName name="себестоимость2" localSheetId="4">#REF!</definedName>
    <definedName name="себестоимость2">#REF!</definedName>
    <definedName name="сел">{30,140,350,160,"",""}</definedName>
    <definedName name="Сельхоз">#N/A</definedName>
    <definedName name="Сентябрь" localSheetId="4">#REF!</definedName>
    <definedName name="Сентябрь">#REF!</definedName>
    <definedName name="Скважин" localSheetId="4">#REF!</definedName>
    <definedName name="Скважин">#REF!</definedName>
    <definedName name="Скважин1" localSheetId="4">#REF!</definedName>
    <definedName name="Скважин1">#REF!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4">#REF!</definedName>
    <definedName name="сопос">#REF!</definedName>
    <definedName name="сохалар" localSheetId="4" hidden="1">#REF!</definedName>
    <definedName name="сохалар" hidden="1">#REF!</definedName>
    <definedName name="спн" localSheetId="4">#REF!</definedName>
    <definedName name="спн">#REF!</definedName>
    <definedName name="Спорт" localSheetId="4">#REF!</definedName>
    <definedName name="Спорт">#REF!</definedName>
    <definedName name="Спортлар" localSheetId="4">#REF!</definedName>
    <definedName name="Спортлар">#REF!</definedName>
    <definedName name="Срок" localSheetId="4">#REF!</definedName>
    <definedName name="Срок">#REF!</definedName>
    <definedName name="срочно" localSheetId="4">#REF!</definedName>
    <definedName name="срочно">#REF!</definedName>
    <definedName name="Сртук_ДАгр" localSheetId="4">#REF!,#REF!,#REF!,#REF!,#REF!,#REF!,#REF!,#REF!,#REF!</definedName>
    <definedName name="Сртук_ДАгр">#REF!,#REF!,#REF!,#REF!,#REF!,#REF!,#REF!,#REF!,#REF!</definedName>
    <definedName name="сс" localSheetId="3">#REF!</definedName>
    <definedName name="сс" localSheetId="4">#REF!</definedName>
    <definedName name="сс" localSheetId="5">#REF!</definedName>
    <definedName name="сс" localSheetId="0">#REF!</definedName>
    <definedName name="сс" localSheetId="1">#REF!</definedName>
    <definedName name="сс">#REF!</definedName>
    <definedName name="ссмсмва">{30,140,350,160,"",""}</definedName>
    <definedName name="ссмсчисисисим">{30,140,350,160,"",""}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0">#REF!</definedName>
    <definedName name="ставка_05_2_1" localSheetId="1">#REF!</definedName>
    <definedName name="ставка_05_2_1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0">#REF!</definedName>
    <definedName name="ставка_05_2_10" localSheetId="1">#REF!</definedName>
    <definedName name="ставка_05_2_10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0">#REF!</definedName>
    <definedName name="ставка_05_2_2" localSheetId="1">#REF!</definedName>
    <definedName name="ставка_05_2_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0">#REF!</definedName>
    <definedName name="ставка_05_2_3" localSheetId="1">#REF!</definedName>
    <definedName name="ставка_05_2_3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0">#REF!</definedName>
    <definedName name="ставка_05_2_4" localSheetId="1">#REF!</definedName>
    <definedName name="ставка_05_2_4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0">#REF!</definedName>
    <definedName name="ставка_05_2_5" localSheetId="1">#REF!</definedName>
    <definedName name="ставка_05_2_5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0">#REF!</definedName>
    <definedName name="ставка_05_2_6" localSheetId="1">#REF!</definedName>
    <definedName name="ставка_05_2_6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0">#REF!</definedName>
    <definedName name="ставка_05_2_7" localSheetId="1">#REF!</definedName>
    <definedName name="ставка_05_2_7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0">#REF!</definedName>
    <definedName name="ставка_05_2_8" localSheetId="1">#REF!</definedName>
    <definedName name="ставка_05_2_8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0">#REF!</definedName>
    <definedName name="ставка_05_2_9" localSheetId="1">#REF!</definedName>
    <definedName name="ставка_05_2_9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0">#REF!</definedName>
    <definedName name="ставка_05_3_1" localSheetId="1">#REF!</definedName>
    <definedName name="ставка_05_3_1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0">#REF!</definedName>
    <definedName name="ставка_05_3_10" localSheetId="1">#REF!</definedName>
    <definedName name="ставка_05_3_10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0">#REF!</definedName>
    <definedName name="ставка_05_3_2" localSheetId="1">#REF!</definedName>
    <definedName name="ставка_05_3_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0">#REF!</definedName>
    <definedName name="ставка_05_3_3" localSheetId="1">#REF!</definedName>
    <definedName name="ставка_05_3_3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0">#REF!</definedName>
    <definedName name="ставка_05_3_4" localSheetId="1">#REF!</definedName>
    <definedName name="ставка_05_3_4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0">#REF!</definedName>
    <definedName name="ставка_05_3_5" localSheetId="1">#REF!</definedName>
    <definedName name="ставка_05_3_5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0">#REF!</definedName>
    <definedName name="ставка_05_3_6" localSheetId="1">#REF!</definedName>
    <definedName name="ставка_05_3_6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0">#REF!</definedName>
    <definedName name="ставка_05_3_7" localSheetId="1">#REF!</definedName>
    <definedName name="ставка_05_3_7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0">#REF!</definedName>
    <definedName name="ставка_05_3_8" localSheetId="1">#REF!</definedName>
    <definedName name="ставка_05_3_8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0">#REF!</definedName>
    <definedName name="ставка_05_3_9" localSheetId="1">#REF!</definedName>
    <definedName name="ставка_05_3_9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0">#REF!</definedName>
    <definedName name="ставка_06_2_1" localSheetId="1">#REF!</definedName>
    <definedName name="ставка_06_2_1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0">#REF!</definedName>
    <definedName name="ставка_06_2_10" localSheetId="1">#REF!</definedName>
    <definedName name="ставка_06_2_10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0">#REF!</definedName>
    <definedName name="ставка_06_2_2" localSheetId="1">#REF!</definedName>
    <definedName name="ставка_06_2_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0">#REF!</definedName>
    <definedName name="ставка_06_2_3" localSheetId="1">#REF!</definedName>
    <definedName name="ставка_06_2_3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0">#REF!</definedName>
    <definedName name="ставка_06_2_4" localSheetId="1">#REF!</definedName>
    <definedName name="ставка_06_2_4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0">#REF!</definedName>
    <definedName name="ставка_06_2_5" localSheetId="1">#REF!</definedName>
    <definedName name="ставка_06_2_5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0">#REF!</definedName>
    <definedName name="ставка_06_2_6" localSheetId="1">#REF!</definedName>
    <definedName name="ставка_06_2_6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0">#REF!</definedName>
    <definedName name="ставка_06_2_7" localSheetId="1">#REF!</definedName>
    <definedName name="ставка_06_2_7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0">#REF!</definedName>
    <definedName name="ставка_06_2_8" localSheetId="1">#REF!</definedName>
    <definedName name="ставка_06_2_8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0">#REF!</definedName>
    <definedName name="ставка_06_2_9" localSheetId="1">#REF!</definedName>
    <definedName name="ставка_06_2_9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0">#REF!</definedName>
    <definedName name="ставка_06_3_1" localSheetId="1">#REF!</definedName>
    <definedName name="ставка_06_3_1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0">#REF!</definedName>
    <definedName name="ставка_06_3_10" localSheetId="1">#REF!</definedName>
    <definedName name="ставка_06_3_10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0">#REF!</definedName>
    <definedName name="ставка_06_3_2" localSheetId="1">#REF!</definedName>
    <definedName name="ставка_06_3_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0">#REF!</definedName>
    <definedName name="ставка_06_3_3" localSheetId="1">#REF!</definedName>
    <definedName name="ставка_06_3_3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0">#REF!</definedName>
    <definedName name="ставка_06_3_4" localSheetId="1">#REF!</definedName>
    <definedName name="ставка_06_3_4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0">#REF!</definedName>
    <definedName name="ставка_06_3_5" localSheetId="1">#REF!</definedName>
    <definedName name="ставка_06_3_5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0">#REF!</definedName>
    <definedName name="ставка_06_3_6" localSheetId="1">#REF!</definedName>
    <definedName name="ставка_06_3_6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0">#REF!</definedName>
    <definedName name="ставка_06_3_7" localSheetId="1">#REF!</definedName>
    <definedName name="ставка_06_3_7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0">#REF!</definedName>
    <definedName name="ставка_06_3_8" localSheetId="1">#REF!</definedName>
    <definedName name="ставка_06_3_8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0">#REF!</definedName>
    <definedName name="ставка_06_3_9" localSheetId="1">#REF!</definedName>
    <definedName name="ставка_06_3_9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0">#REF!</definedName>
    <definedName name="ставка_07_2_1" localSheetId="1">#REF!</definedName>
    <definedName name="ставка_07_2_1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0">#REF!</definedName>
    <definedName name="ставка_07_2_10" localSheetId="1">#REF!</definedName>
    <definedName name="ставка_07_2_10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0">#REF!</definedName>
    <definedName name="ставка_07_2_2" localSheetId="1">#REF!</definedName>
    <definedName name="ставка_07_2_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0">#REF!</definedName>
    <definedName name="ставка_07_2_3" localSheetId="1">#REF!</definedName>
    <definedName name="ставка_07_2_3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0">#REF!</definedName>
    <definedName name="ставка_07_2_4" localSheetId="1">#REF!</definedName>
    <definedName name="ставка_07_2_4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0">#REF!</definedName>
    <definedName name="ставка_07_2_5" localSheetId="1">#REF!</definedName>
    <definedName name="ставка_07_2_5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0">#REF!</definedName>
    <definedName name="ставка_07_2_6" localSheetId="1">#REF!</definedName>
    <definedName name="ставка_07_2_6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0">#REF!</definedName>
    <definedName name="ставка_07_2_7" localSheetId="1">#REF!</definedName>
    <definedName name="ставка_07_2_7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0">#REF!</definedName>
    <definedName name="ставка_07_2_8" localSheetId="1">#REF!</definedName>
    <definedName name="ставка_07_2_8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0">#REF!</definedName>
    <definedName name="ставка_07_2_9" localSheetId="1">#REF!</definedName>
    <definedName name="ставка_07_2_9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0">#REF!</definedName>
    <definedName name="ставка_07_3_1" localSheetId="1">#REF!</definedName>
    <definedName name="ставка_07_3_1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0">#REF!</definedName>
    <definedName name="ставка_07_3_10" localSheetId="1">#REF!</definedName>
    <definedName name="ставка_07_3_10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0">#REF!</definedName>
    <definedName name="ставка_07_3_2" localSheetId="1">#REF!</definedName>
    <definedName name="ставка_07_3_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0">#REF!</definedName>
    <definedName name="ставка_07_3_3" localSheetId="1">#REF!</definedName>
    <definedName name="ставка_07_3_3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0">#REF!</definedName>
    <definedName name="ставка_07_3_4" localSheetId="1">#REF!</definedName>
    <definedName name="ставка_07_3_4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0">#REF!</definedName>
    <definedName name="ставка_07_3_5" localSheetId="1">#REF!</definedName>
    <definedName name="ставка_07_3_5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0">#REF!</definedName>
    <definedName name="ставка_07_3_6" localSheetId="1">#REF!</definedName>
    <definedName name="ставка_07_3_6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0">#REF!</definedName>
    <definedName name="ставка_07_3_7" localSheetId="1">#REF!</definedName>
    <definedName name="ставка_07_3_7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0">#REF!</definedName>
    <definedName name="ставка_07_3_8" localSheetId="1">#REF!</definedName>
    <definedName name="ставка_07_3_8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0">#REF!</definedName>
    <definedName name="ставка_07_3_9" localSheetId="1">#REF!</definedName>
    <definedName name="ставка_07_3_9">#REF!</definedName>
    <definedName name="ставка_2005">[25]Ставка!$E$4:$F$6</definedName>
    <definedName name="сто" localSheetId="4">#REF!</definedName>
    <definedName name="сто">#REF!</definedName>
    <definedName name="сто1" localSheetId="4">#REF!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УММА01">'[39] ОблУНО'!$P$67</definedName>
    <definedName name="СУММА02">'[39] ОблУНО'!$P$33</definedName>
    <definedName name="СУММА03">'[39] ОблУНО (1)'!$P$25</definedName>
    <definedName name="СУММА04">'[39] ОблУНО (1)'!$P$70</definedName>
    <definedName name="СУММА05">[39]Спорт!$P$57</definedName>
    <definedName name="СУММА06">'[39]ПТО '!$P$23</definedName>
    <definedName name="СУММА07">'[39]ПТО '!$P$57</definedName>
    <definedName name="СУММА08">'[39]Урганч Муз'!$P$22</definedName>
    <definedName name="СУММА09">'[39]Урганч Муз'!$P$55</definedName>
    <definedName name="СУММА10">[39]ОблИУУ!$P$56</definedName>
    <definedName name="СУММА11">'[40]203 квп'!$J$27</definedName>
    <definedName name="СУММА20">[40]Облсэс!$J$27</definedName>
    <definedName name="Сфакторы">TRUNC((oy-1)/3+1)</definedName>
    <definedName name="сФЙЧВФвчыфсч">{30,140,350,160,"",""}</definedName>
    <definedName name="счмипсмти">{30,140,350,160,"",""}</definedName>
    <definedName name="ТАБЛ" localSheetId="4">#REF!</definedName>
    <definedName name="ТАБЛ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>#REF!</definedName>
    <definedName name="тб5" localSheetId="3">#REF!</definedName>
    <definedName name="тб5" localSheetId="4">#REF!</definedName>
    <definedName name="тб5" localSheetId="5">#REF!</definedName>
    <definedName name="тб5" localSheetId="0">#REF!</definedName>
    <definedName name="тб5" localSheetId="1">#REF!</definedName>
    <definedName name="тб5">#REF!</definedName>
    <definedName name="ТекПерес" localSheetId="4">#REF!</definedName>
    <definedName name="ТекПерес">#REF!</definedName>
    <definedName name="ТермоКузов35" localSheetId="4">#REF!</definedName>
    <definedName name="ТермоКузов35">#REF!</definedName>
    <definedName name="ти">{30,140,350,160,"",""}</definedName>
    <definedName name="тов" localSheetId="4">#REF!</definedName>
    <definedName name="тов">#REF!</definedName>
    <definedName name="Товар" localSheetId="4">#REF!</definedName>
    <definedName name="Товар">#REF!</definedName>
    <definedName name="тога" localSheetId="4">#REF!</definedName>
    <definedName name="тога">#REF!</definedName>
    <definedName name="труд" localSheetId="4">#REF!</definedName>
    <definedName name="труд">#REF!</definedName>
    <definedName name="тт" localSheetId="4">#REF!</definedName>
    <definedName name="тт">#REF!</definedName>
    <definedName name="тттт" localSheetId="4">[5]!дел/1000</definedName>
    <definedName name="тттт">[5]!дел/1000</definedName>
    <definedName name="туман" localSheetId="4">#REF!</definedName>
    <definedName name="туман">#REF!</definedName>
    <definedName name="тушум." localSheetId="4">#REF!</definedName>
    <definedName name="тушум.">#REF!</definedName>
    <definedName name="Ћ__ЂЃ_Ѓ_Џ_ОЂ__" localSheetId="4">#REF!</definedName>
    <definedName name="Ћ__ЂЃ_Ѓ_Џ_ОЂ__">#REF!</definedName>
    <definedName name="у" localSheetId="4">#REF!</definedName>
    <definedName name="у">#REF!</definedName>
    <definedName name="уапукпаа">{30,140,350,160,"",""}</definedName>
    <definedName name="ув" localSheetId="4">#REF!</definedName>
    <definedName name="ув">#REF!</definedName>
    <definedName name="ўзбекистон" localSheetId="4">#REF!</definedName>
    <definedName name="ўзбекистон">#REF!</definedName>
    <definedName name="узи">{30,140,350,160,"",""}</definedName>
    <definedName name="ук">{30,140,350,160,"",""}</definedName>
    <definedName name="УКС" localSheetId="4">#REF!</definedName>
    <definedName name="УКС">#REF!</definedName>
    <definedName name="уку" localSheetId="4">#REF!</definedName>
    <definedName name="уку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0">#REF!</definedName>
    <definedName name="УРГАНЧТУМАН" localSheetId="1">#REF!</definedName>
    <definedName name="УРГАНЧТУМАН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0">#REF!</definedName>
    <definedName name="УРГАНЧШАХАР" localSheetId="1">#REF!</definedName>
    <definedName name="УРГАНЧШАХАР">#REF!</definedName>
    <definedName name="уровень" localSheetId="4">#REF!</definedName>
    <definedName name="уровень">#REF!</definedName>
    <definedName name="урта" localSheetId="4" hidden="1">#REF!</definedName>
    <definedName name="урта" hidden="1">#REF!</definedName>
    <definedName name="уртачирчик" localSheetId="4" hidden="1">#REF!</definedName>
    <definedName name="уртачирчик" hidden="1">#REF!</definedName>
    <definedName name="ўртачирчик" localSheetId="4" hidden="1">#REF!</definedName>
    <definedName name="ўртачирчик" hidden="1">#REF!</definedName>
    <definedName name="утв_1кв">[23]Прогноз!$4:$20</definedName>
    <definedName name="утв_2кв">[23]Прогноз!$23:$39</definedName>
    <definedName name="утв_3кв">[23]Прогноз!$42:$58</definedName>
    <definedName name="утв_4кв">[23]Прогноз!$61:$77</definedName>
    <definedName name="утв1" localSheetId="3">#REF!</definedName>
    <definedName name="утв1" localSheetId="4">#REF!</definedName>
    <definedName name="утв1" localSheetId="5">#REF!</definedName>
    <definedName name="утв1" localSheetId="0">#REF!</definedName>
    <definedName name="утв1" localSheetId="1">#REF!</definedName>
    <definedName name="утв1">#REF!</definedName>
    <definedName name="утв2" localSheetId="3">#REF!</definedName>
    <definedName name="утв2" localSheetId="4">#REF!</definedName>
    <definedName name="утв2" localSheetId="5">#REF!</definedName>
    <definedName name="утв2" localSheetId="0">#REF!</definedName>
    <definedName name="утв2" localSheetId="1">#REF!</definedName>
    <definedName name="утв2">#REF!</definedName>
    <definedName name="утв3" localSheetId="3">#REF!</definedName>
    <definedName name="утв3" localSheetId="4">#REF!</definedName>
    <definedName name="утв3" localSheetId="5">#REF!</definedName>
    <definedName name="утв3" localSheetId="0">#REF!</definedName>
    <definedName name="утв3" localSheetId="1">#REF!</definedName>
    <definedName name="утв3">#REF!</definedName>
    <definedName name="утв4" localSheetId="3">#REF!</definedName>
    <definedName name="утв4" localSheetId="4">#REF!</definedName>
    <definedName name="утв4" localSheetId="5">#REF!</definedName>
    <definedName name="утв4" localSheetId="0">#REF!</definedName>
    <definedName name="утв4" localSheetId="1">#REF!</definedName>
    <definedName name="утв4">#REF!</definedName>
    <definedName name="Уткир">{30,140,350,160,"",""}</definedName>
    <definedName name="уточ_1кв">[23]Прогноз!$99:$115</definedName>
    <definedName name="уточ_2кв">[23]Прогноз!$118:$134</definedName>
    <definedName name="уточ_3кв">[23]Прогноз!$137:$153</definedName>
    <definedName name="уточ_4кв">[23]Прогноз!$156:$172</definedName>
    <definedName name="уточ2" localSheetId="3">#REF!</definedName>
    <definedName name="уточ2" localSheetId="4">#REF!</definedName>
    <definedName name="уточ2" localSheetId="5">#REF!</definedName>
    <definedName name="уточ2" localSheetId="0">#REF!</definedName>
    <definedName name="уточ2" localSheetId="1">#REF!</definedName>
    <definedName name="уточ2">#REF!</definedName>
    <definedName name="уточ4" localSheetId="3">#REF!</definedName>
    <definedName name="уточ4" localSheetId="4">#REF!</definedName>
    <definedName name="уточ4" localSheetId="5">#REF!</definedName>
    <definedName name="уточ4" localSheetId="0">#REF!</definedName>
    <definedName name="уточ4" localSheetId="1">#REF!</definedName>
    <definedName name="уточ4">#REF!</definedName>
    <definedName name="уточгод" localSheetId="3">#REF!</definedName>
    <definedName name="уточгод" localSheetId="4">#REF!</definedName>
    <definedName name="уточгод" localSheetId="5">#REF!</definedName>
    <definedName name="уточгод" localSheetId="0">#REF!</definedName>
    <definedName name="уточгод" localSheetId="1">#REF!</definedName>
    <definedName name="уточгод">#REF!</definedName>
    <definedName name="уточнгод">#N/A</definedName>
    <definedName name="уууу">{30,140,350,160,"",""}</definedName>
    <definedName name="ууууу" localSheetId="4">[5]!дел/1000</definedName>
    <definedName name="ууууу">[5]!дел/1000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ф" localSheetId="4">#REF!</definedName>
    <definedName name="ф">#REF!</definedName>
    <definedName name="ф2" localSheetId="4">[5]!_a1Z,[5]!_a2Z</definedName>
    <definedName name="ф2">[5]!_a1Z,[5]!_a2Z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4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4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у" localSheetId="4">#REF!</definedName>
    <definedName name="фу">#REF!</definedName>
    <definedName name="ФФФФФФ" localSheetId="4">#REF!</definedName>
    <definedName name="ФФФФФФ">#REF!</definedName>
    <definedName name="фы">'[41]Фориш 2003'!$O$4</definedName>
    <definedName name="фыавыфа">{30,140,350,160,"",""}</definedName>
    <definedName name="ФЫВА" localSheetId="4">#REF!</definedName>
    <definedName name="ФЫВА">#REF!</definedName>
    <definedName name="фывчыйывчйы">{30,140,350,160,"",""}</definedName>
    <definedName name="фыфы" localSheetId="4">#REF!</definedName>
    <definedName name="фыфы">#REF!</definedName>
    <definedName name="фыы">TRUNC((oy-1)/3+1)</definedName>
    <definedName name="фяфчфчфч">{30,140,350,160,"",""}</definedName>
    <definedName name="хж" localSheetId="4">#REF!</definedName>
    <definedName name="хж">#REF!</definedName>
    <definedName name="хз">{30,140,350,160,"",""}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0">#REF!</definedName>
    <definedName name="ХИВАТУМАН" localSheetId="1">#REF!</definedName>
    <definedName name="ХИВАТУМАН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0">#REF!</definedName>
    <definedName name="ХОНКАТУМАН" localSheetId="1">#REF!</definedName>
    <definedName name="ХОНКАТУМАН">#REF!</definedName>
    <definedName name="хоразм">#N/A</definedName>
    <definedName name="Худудлар">[18]База!$C$2:$C$15</definedName>
    <definedName name="ХУДУДЛАР_СОНИ" localSheetId="3">#REF!</definedName>
    <definedName name="ХУДУДЛАР_СОНИ" localSheetId="4">#REF!</definedName>
    <definedName name="ХУДУДЛАР_СОНИ" localSheetId="5">#REF!</definedName>
    <definedName name="ХУДУДЛАР_СОНИ" localSheetId="0">#REF!</definedName>
    <definedName name="ХУДУДЛАР_СОНИ" localSheetId="1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>{30,140,350,160,"",""}</definedName>
    <definedName name="ц_вл" localSheetId="4">#REF!</definedName>
    <definedName name="ц_вл">#REF!</definedName>
    <definedName name="ц2" localSheetId="4">#REF!</definedName>
    <definedName name="ц2">#REF!</definedName>
    <definedName name="Цементаблокли_деворбоп_материаллар_ишлаб_чиқаришни_кенгайтириш" localSheetId="4">'[42]табл 5.1-саноат'!#REF!</definedName>
    <definedName name="Цементаблокли_деворбоп_материаллар_ишлаб_чиқаришни_кенгайтириш">'[42]табл 5.1-саноат'!#REF!</definedName>
    <definedName name="ЦенаЗакоытого" localSheetId="4">#REF!</definedName>
    <definedName name="ЦенаЗакоытого">#REF!</definedName>
    <definedName name="ЦенаЗакрытого" localSheetId="4">#REF!</definedName>
    <definedName name="ЦенаЗакрытого">#REF!</definedName>
    <definedName name="цй">{30,140,350,160,"",""}</definedName>
    <definedName name="цйц">{30,140,350,160,"",""}</definedName>
    <definedName name="цс" localSheetId="4">#REF!</definedName>
    <definedName name="цс">#REF!</definedName>
    <definedName name="цу" localSheetId="4">#REF!</definedName>
    <definedName name="цу">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4" hidden="1">#REF!</definedName>
    <definedName name="цукцкцк" hidden="1">#REF!</definedName>
    <definedName name="цукцкцукацуауа" localSheetId="4">#REF!</definedName>
    <definedName name="цукцкцукацуауа">#REF!</definedName>
    <definedName name="цукцу" localSheetId="4">#REF!</definedName>
    <definedName name="цукцу">#REF!</definedName>
    <definedName name="ЦЦЦЦ">TRUNC((oy-1)/3+1)</definedName>
    <definedName name="ццццц" localSheetId="4">#REF!</definedName>
    <definedName name="ццццц">#REF!</definedName>
    <definedName name="ч" localSheetId="4">#REF!</definedName>
    <definedName name="ч">#REF!</definedName>
    <definedName name="Чиноз_договор" localSheetId="4">#REF!</definedName>
    <definedName name="Чиноз_договор">#REF!</definedName>
    <definedName name="Чиноз_семена" localSheetId="4">#REF!</definedName>
    <definedName name="Чиноз_семена">#REF!</definedName>
    <definedName name="чл" localSheetId="4">#REF!</definedName>
    <definedName name="чл">#REF!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ш">{30,140,350,160,"",""}</definedName>
    <definedName name="ш.ж._счетчик__сиз" localSheetId="4">#REF!</definedName>
    <definedName name="ш.ж._счетчик__сиз">#REF!</definedName>
    <definedName name="шарбат">{30,140,350,160,"",""}</definedName>
    <definedName name="шгн">{30,140,350,160,"",""}</definedName>
    <definedName name="шгщ">#N/A</definedName>
    <definedName name="шж" localSheetId="4">#REF!</definedName>
    <definedName name="шж">#REF!</definedName>
    <definedName name="шо" localSheetId="4">#REF!</definedName>
    <definedName name="шо">#REF!</definedName>
    <definedName name="шур">{30,140,350,160,"",""}</definedName>
    <definedName name="шурик" localSheetId="4">#REF!</definedName>
    <definedName name="шурик">#REF!</definedName>
    <definedName name="шухрат" localSheetId="4">#REF!</definedName>
    <definedName name="шухрат">#REF!</definedName>
    <definedName name="шшш" localSheetId="4">#REF!</definedName>
    <definedName name="шшш">#REF!</definedName>
    <definedName name="шщз" localSheetId="4">#REF!</definedName>
    <definedName name="шщз">#REF!</definedName>
    <definedName name="щ" localSheetId="4">#REF!</definedName>
    <definedName name="щ">#REF!</definedName>
    <definedName name="щд" localSheetId="4">#REF!</definedName>
    <definedName name="щд">#REF!</definedName>
    <definedName name="щзш" localSheetId="4">#REF!</definedName>
    <definedName name="щзш">#REF!</definedName>
    <definedName name="щщщщ" localSheetId="4">#REF!</definedName>
    <definedName name="щщщщ">#REF!</definedName>
    <definedName name="ъ" localSheetId="4">#REF!</definedName>
    <definedName name="ъ">#REF!</definedName>
    <definedName name="ы">{30,140,350,160,"",""}</definedName>
    <definedName name="ыв">{30,140,350,160,"",""}</definedName>
    <definedName name="ыва">{30,140,350,160,"",""}</definedName>
    <definedName name="ывапролд" localSheetId="4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3">#REF!</definedName>
    <definedName name="ывсы" localSheetId="4">#REF!</definedName>
    <definedName name="ывсы" localSheetId="5">#REF!</definedName>
    <definedName name="ывсы" localSheetId="0">#REF!</definedName>
    <definedName name="ывсы" localSheetId="1">#REF!</definedName>
    <definedName name="ывсы">#REF!</definedName>
    <definedName name="ывы" localSheetId="4">#REF!</definedName>
    <definedName name="ывы">#REF!</definedName>
    <definedName name="ывывавававав" localSheetId="4">#REF!</definedName>
    <definedName name="ывывавававав">#REF!</definedName>
    <definedName name="ывывыв" localSheetId="4">#REF!</definedName>
    <definedName name="ывывыв">#REF!</definedName>
    <definedName name="ынролрл" localSheetId="4">#REF!</definedName>
    <definedName name="ынролрл">#REF!</definedName>
    <definedName name="ыр" localSheetId="4">#REF!</definedName>
    <definedName name="ыр">#REF!</definedName>
    <definedName name="ЫСЫСЫС">{30,140,350,160,"",""}</definedName>
    <definedName name="ыфв">{30,140,350,160,"",""}</definedName>
    <definedName name="ыфвчыф" localSheetId="4">#REF!</definedName>
    <definedName name="ыфвчыф">#REF!</definedName>
    <definedName name="ыцвуц" localSheetId="4">#REF!</definedName>
    <definedName name="ыцвуц">#REF!</definedName>
    <definedName name="ыцйц">TRUNC((oy-1)/3+1)</definedName>
    <definedName name="ыыы" localSheetId="4">#REF!</definedName>
    <definedName name="ыыы">#REF!</definedName>
    <definedName name="ЫЫЫЫ" localSheetId="4">#REF!</definedName>
    <definedName name="ЫЫЫЫ">#REF!</definedName>
    <definedName name="ыыыыыыыыыы">TRUNC((oy-1)/3+1)</definedName>
    <definedName name="ь">{30,140,350,160,"",""}</definedName>
    <definedName name="ьд" localSheetId="4">#REF!</definedName>
    <definedName name="ьд">#REF!</definedName>
    <definedName name="ьььь">TRUNC((oy-1)/3+1)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ёр" localSheetId="4">#REF!</definedName>
    <definedName name="элёр">#REF!</definedName>
    <definedName name="ЭХА" localSheetId="4">#REF!</definedName>
    <definedName name="ЭХА">#REF!</definedName>
    <definedName name="ю" localSheetId="4">#REF!</definedName>
    <definedName name="ю">#REF!</definedName>
    <definedName name="юб" localSheetId="4">#REF!</definedName>
    <definedName name="юб">#REF!</definedName>
    <definedName name="юкори" localSheetId="4" hidden="1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4">#REF!</definedName>
    <definedName name="юю">#REF!</definedName>
    <definedName name="я">{30,140,350,160,"",""}</definedName>
    <definedName name="ягана">{30,140,350,160,"",""}</definedName>
    <definedName name="январь">#N/A</definedName>
    <definedName name="янги">#N/A</definedName>
    <definedName name="янгиааа">{30,140,350,160,"",""}</definedName>
    <definedName name="янгиаааа">{30,140,350,160,"",""}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0">#REF!</definedName>
    <definedName name="ЯНГИАРИКТУМАН" localSheetId="1">#REF!</definedName>
    <definedName name="ЯНГИАРИКТУМАН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0">#REF!</definedName>
    <definedName name="ЯНГИБОЗОРТУМАН" localSheetId="1">#REF!</definedName>
    <definedName name="ЯНГИБОЗОРТУМАН">#REF!</definedName>
    <definedName name="ЯЧС" localSheetId="4">#REF!</definedName>
    <definedName name="ЯЧС">#REF!</definedName>
    <definedName name="ячфячфф">{30,140,350,160,"",""}</definedName>
    <definedName name="яяя">#N/A</definedName>
    <definedName name="가격" localSheetId="4">#REF!</definedName>
    <definedName name="가격">#REF!</definedName>
    <definedName name="개발차종">#N/A</definedName>
    <definedName name="경영계획" localSheetId="4">#REF!</definedName>
    <definedName name="경영계획">#REF!</definedName>
    <definedName name="계획" localSheetId="4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4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4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4">#REF!</definedName>
    <definedName name="생산능력">#REF!</definedName>
    <definedName name="성명" localSheetId="4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4">[5]!_a1Z,[5]!_a2Z</definedName>
    <definedName name="시설투자">[5]!_a1Z,[5]!_a2Z</definedName>
    <definedName name="시설투자2" localSheetId="4">[5]!_a1Z,[5]!_a2Z</definedName>
    <definedName name="시설투자2">[5]!_a1Z,[5]!_a2Z</definedName>
    <definedName name="시장" localSheetId="4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4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4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4">#REF!</definedName>
    <definedName name="입범석">#REF!</definedName>
    <definedName name="재료비" hidden="1">{#N/A,#N/A,FALSE,"BODY"}</definedName>
    <definedName name="전장su" localSheetId="4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4">#REF!</definedName>
    <definedName name="차체2">#REF!</definedName>
    <definedName name="초ㅐ" hidden="1">{"'Monthly 1997'!$A$3:$S$89"}</definedName>
    <definedName name="커버" localSheetId="4">[5]!_a1Z,[5]!_a2Z</definedName>
    <definedName name="커버">[5]!_a1Z,[5]!_a2Z</definedName>
    <definedName name="템플리트모듈1" localSheetId="4">[5]!BlankMacro1</definedName>
    <definedName name="템플리트모듈1">[5]!BlankMacro1</definedName>
    <definedName name="템플리트모듈2" localSheetId="4">[5]!BlankMacro1</definedName>
    <definedName name="템플리트모듈2">[5]!BlankMacro1</definedName>
    <definedName name="템플리트모듈3" localSheetId="4">[5]!BlankMacro1</definedName>
    <definedName name="템플리트모듈3">[5]!BlankMacro1</definedName>
    <definedName name="템플리트모듈4" localSheetId="4">[5]!BlankMacro1</definedName>
    <definedName name="템플리트모듈4">[5]!BlankMacro1</definedName>
    <definedName name="템플리트모듈5" localSheetId="4">[5]!BlankMacro1</definedName>
    <definedName name="템플리트모듈5">[5]!BlankMacro1</definedName>
    <definedName name="템플리트모듈6" localSheetId="4">[5]!BlankMacro1</definedName>
    <definedName name="템플리트모듈6">[5]!BlankMacro1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4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2" l="1"/>
  <c r="E20" i="22" s="1"/>
  <c r="C19" i="22"/>
  <c r="G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E13" i="22" s="1"/>
  <c r="C12" i="22"/>
  <c r="G12" i="22" s="1"/>
  <c r="C11" i="22"/>
  <c r="G11" i="22" s="1"/>
  <c r="C10" i="22"/>
  <c r="E10" i="22" s="1"/>
  <c r="C9" i="22"/>
  <c r="E9" i="22" s="1"/>
  <c r="C8" i="22"/>
  <c r="E8" i="22" s="1"/>
  <c r="C7" i="22"/>
  <c r="E7" i="22" s="1"/>
  <c r="E19" i="22" l="1"/>
  <c r="G20" i="22"/>
  <c r="E11" i="22"/>
  <c r="G8" i="22"/>
  <c r="G16" i="22"/>
  <c r="E12" i="22"/>
  <c r="G13" i="22"/>
  <c r="G14" i="22"/>
  <c r="G7" i="22"/>
  <c r="G15" i="22"/>
  <c r="G9" i="22"/>
  <c r="G17" i="22"/>
  <c r="G10" i="22"/>
  <c r="G18" i="22"/>
  <c r="H20" i="22"/>
  <c r="H19" i="22"/>
  <c r="H18" i="22"/>
  <c r="O18" i="22" s="1"/>
  <c r="H17" i="22"/>
  <c r="H16" i="22"/>
  <c r="H15" i="22"/>
  <c r="H14" i="22"/>
  <c r="H13" i="22"/>
  <c r="H12" i="22"/>
  <c r="H11" i="22"/>
  <c r="H10" i="22"/>
  <c r="H9" i="22"/>
  <c r="H8" i="22"/>
  <c r="H7" i="22"/>
  <c r="N21" i="22"/>
  <c r="L21" i="22"/>
  <c r="J21" i="22"/>
  <c r="D21" i="22"/>
  <c r="F21" i="22"/>
  <c r="C21" i="22"/>
  <c r="G21" i="22" l="1"/>
  <c r="E21" i="22"/>
  <c r="P12" i="22"/>
  <c r="Q12" i="22" s="1"/>
  <c r="K12" i="22"/>
  <c r="M12" i="22"/>
  <c r="P20" i="22"/>
  <c r="Q20" i="22" s="1"/>
  <c r="M20" i="22"/>
  <c r="K20" i="22"/>
  <c r="O20" i="22"/>
  <c r="O13" i="22"/>
  <c r="M13" i="22"/>
  <c r="K13" i="22"/>
  <c r="K14" i="22"/>
  <c r="M14" i="22"/>
  <c r="M11" i="22"/>
  <c r="K11" i="22"/>
  <c r="M19" i="22"/>
  <c r="K19" i="22"/>
  <c r="K7" i="22"/>
  <c r="M7" i="22"/>
  <c r="M15" i="22"/>
  <c r="K15" i="22"/>
  <c r="K8" i="22"/>
  <c r="M8" i="22"/>
  <c r="K16" i="22"/>
  <c r="M16" i="22"/>
  <c r="M9" i="22"/>
  <c r="K9" i="22"/>
  <c r="O17" i="22"/>
  <c r="M17" i="22"/>
  <c r="K17" i="22"/>
  <c r="P10" i="22"/>
  <c r="Q10" i="22" s="1"/>
  <c r="K10" i="22"/>
  <c r="M10" i="22"/>
  <c r="P18" i="22"/>
  <c r="Q18" i="22" s="1"/>
  <c r="M18" i="22"/>
  <c r="K18" i="22"/>
  <c r="O10" i="22"/>
  <c r="P19" i="22"/>
  <c r="Q19" i="22" s="1"/>
  <c r="O12" i="22"/>
  <c r="P13" i="22"/>
  <c r="Q13" i="22" s="1"/>
  <c r="O14" i="22"/>
  <c r="P14" i="22"/>
  <c r="Q14" i="22" s="1"/>
  <c r="O7" i="22"/>
  <c r="P7" i="22"/>
  <c r="Q7" i="22" s="1"/>
  <c r="O15" i="22"/>
  <c r="P15" i="22"/>
  <c r="Q15" i="22" s="1"/>
  <c r="O9" i="22"/>
  <c r="P9" i="22"/>
  <c r="Q9" i="22" s="1"/>
  <c r="P17" i="22"/>
  <c r="Q17" i="22" s="1"/>
  <c r="P8" i="22"/>
  <c r="Q8" i="22" s="1"/>
  <c r="P16" i="22"/>
  <c r="Q16" i="22" s="1"/>
  <c r="P11" i="22"/>
  <c r="Q11" i="22" s="1"/>
  <c r="O19" i="22"/>
  <c r="O11" i="22"/>
  <c r="O8" i="22"/>
  <c r="O16" i="22"/>
  <c r="H21" i="22"/>
  <c r="K21" i="22" s="1"/>
  <c r="O21" i="22" l="1"/>
  <c r="M21" i="22"/>
  <c r="P21" i="22"/>
  <c r="Q21" i="22" s="1"/>
  <c r="H21" i="15"/>
  <c r="G21" i="15"/>
  <c r="E21" i="15"/>
  <c r="D21" i="15"/>
  <c r="C21" i="15"/>
  <c r="J20" i="15"/>
  <c r="I20" i="15"/>
  <c r="F20" i="15"/>
  <c r="J19" i="15"/>
  <c r="I19" i="15"/>
  <c r="F19" i="15"/>
  <c r="J18" i="15"/>
  <c r="I18" i="15"/>
  <c r="F18" i="15"/>
  <c r="J17" i="15"/>
  <c r="I17" i="15"/>
  <c r="F17" i="15"/>
  <c r="J16" i="15"/>
  <c r="I16" i="15"/>
  <c r="F16" i="15"/>
  <c r="J15" i="15"/>
  <c r="I15" i="15"/>
  <c r="F15" i="15"/>
  <c r="J14" i="15"/>
  <c r="I14" i="15"/>
  <c r="F14" i="15"/>
  <c r="J13" i="15"/>
  <c r="I13" i="15"/>
  <c r="F13" i="15"/>
  <c r="J12" i="15"/>
  <c r="I12" i="15"/>
  <c r="F12" i="15"/>
  <c r="J11" i="15"/>
  <c r="I11" i="15"/>
  <c r="F11" i="15"/>
  <c r="J10" i="15"/>
  <c r="I10" i="15"/>
  <c r="F10" i="15"/>
  <c r="J9" i="15"/>
  <c r="I9" i="15"/>
  <c r="F9" i="15"/>
  <c r="J8" i="15"/>
  <c r="I8" i="15"/>
  <c r="F8" i="15"/>
  <c r="XFD7" i="15"/>
  <c r="J7" i="15"/>
  <c r="I7" i="15"/>
  <c r="F7" i="15"/>
  <c r="B4" i="15"/>
  <c r="D77" i="18"/>
  <c r="C77" i="18"/>
  <c r="R21" i="18"/>
  <c r="Q21" i="18"/>
  <c r="P21" i="18"/>
  <c r="O21" i="18"/>
  <c r="N21" i="18"/>
  <c r="M21" i="18"/>
  <c r="H21" i="18"/>
  <c r="F21" i="18"/>
  <c r="C21" i="18"/>
  <c r="K20" i="18"/>
  <c r="L20" i="18" s="1"/>
  <c r="I20" i="18"/>
  <c r="D20" i="18"/>
  <c r="K19" i="18"/>
  <c r="L19" i="18" s="1"/>
  <c r="I19" i="18"/>
  <c r="D19" i="18"/>
  <c r="K18" i="18"/>
  <c r="L18" i="18" s="1"/>
  <c r="I18" i="18"/>
  <c r="D18" i="18"/>
  <c r="K17" i="18"/>
  <c r="L17" i="18" s="1"/>
  <c r="I17" i="18"/>
  <c r="D17" i="18"/>
  <c r="K16" i="18"/>
  <c r="L16" i="18" s="1"/>
  <c r="I16" i="18"/>
  <c r="D16" i="18"/>
  <c r="K15" i="18"/>
  <c r="L15" i="18" s="1"/>
  <c r="I15" i="18"/>
  <c r="D15" i="18"/>
  <c r="K14" i="18"/>
  <c r="L14" i="18" s="1"/>
  <c r="I14" i="18"/>
  <c r="D14" i="18"/>
  <c r="K13" i="18"/>
  <c r="L13" i="18" s="1"/>
  <c r="I13" i="18"/>
  <c r="D13" i="18"/>
  <c r="K12" i="18"/>
  <c r="L12" i="18" s="1"/>
  <c r="I12" i="18"/>
  <c r="D12" i="18"/>
  <c r="K11" i="18"/>
  <c r="L11" i="18" s="1"/>
  <c r="I11" i="18"/>
  <c r="D11" i="18"/>
  <c r="K10" i="18"/>
  <c r="L10" i="18" s="1"/>
  <c r="I10" i="18"/>
  <c r="D10" i="18"/>
  <c r="K9" i="18"/>
  <c r="L9" i="18" s="1"/>
  <c r="I9" i="18"/>
  <c r="D9" i="18"/>
  <c r="K8" i="18"/>
  <c r="L8" i="18" s="1"/>
  <c r="I8" i="18"/>
  <c r="D8" i="18"/>
  <c r="K7" i="18"/>
  <c r="I7" i="18"/>
  <c r="D7" i="18"/>
  <c r="B3" i="18"/>
  <c r="V25" i="16"/>
  <c r="T25" i="16"/>
  <c r="P25" i="16"/>
  <c r="N25" i="16"/>
  <c r="J25" i="16"/>
  <c r="H25" i="16"/>
  <c r="E25" i="16"/>
  <c r="D25" i="16"/>
  <c r="AA24" i="16"/>
  <c r="Z24" i="16"/>
  <c r="W24" i="16"/>
  <c r="R24" i="16"/>
  <c r="Q24" i="16"/>
  <c r="L24" i="16"/>
  <c r="M24" i="16" s="1"/>
  <c r="K24" i="16"/>
  <c r="I24" i="16"/>
  <c r="F24" i="16"/>
  <c r="AA23" i="16"/>
  <c r="Z23" i="16"/>
  <c r="W23" i="16"/>
  <c r="R23" i="16"/>
  <c r="Q23" i="16"/>
  <c r="L23" i="16"/>
  <c r="M23" i="16" s="1"/>
  <c r="K23" i="16"/>
  <c r="I23" i="16"/>
  <c r="F23" i="16"/>
  <c r="AA22" i="16"/>
  <c r="Z22" i="16"/>
  <c r="W22" i="16"/>
  <c r="R22" i="16"/>
  <c r="Q22" i="16"/>
  <c r="L22" i="16"/>
  <c r="M22" i="16" s="1"/>
  <c r="K22" i="16"/>
  <c r="I22" i="16"/>
  <c r="F22" i="16"/>
  <c r="AA21" i="16"/>
  <c r="Z21" i="16"/>
  <c r="W21" i="16"/>
  <c r="R21" i="16"/>
  <c r="Q21" i="16"/>
  <c r="L21" i="16"/>
  <c r="M21" i="16" s="1"/>
  <c r="K21" i="16"/>
  <c r="I21" i="16"/>
  <c r="F21" i="16"/>
  <c r="AA20" i="16"/>
  <c r="Z20" i="16"/>
  <c r="W20" i="16"/>
  <c r="R20" i="16"/>
  <c r="Q20" i="16"/>
  <c r="L20" i="16"/>
  <c r="M20" i="16" s="1"/>
  <c r="K20" i="16"/>
  <c r="I20" i="16"/>
  <c r="F20" i="16"/>
  <c r="AA19" i="16"/>
  <c r="Z19" i="16"/>
  <c r="W19" i="16"/>
  <c r="R19" i="16"/>
  <c r="Q19" i="16"/>
  <c r="L19" i="16"/>
  <c r="M19" i="16" s="1"/>
  <c r="K19" i="16"/>
  <c r="I19" i="16"/>
  <c r="F19" i="16"/>
  <c r="AA18" i="16"/>
  <c r="Z18" i="16"/>
  <c r="W18" i="16"/>
  <c r="R18" i="16"/>
  <c r="Q18" i="16"/>
  <c r="L18" i="16"/>
  <c r="M18" i="16" s="1"/>
  <c r="K18" i="16"/>
  <c r="I18" i="16"/>
  <c r="F18" i="16"/>
  <c r="AA17" i="16"/>
  <c r="Z17" i="16"/>
  <c r="W17" i="16"/>
  <c r="R17" i="16"/>
  <c r="Q17" i="16"/>
  <c r="L17" i="16"/>
  <c r="M17" i="16" s="1"/>
  <c r="K17" i="16"/>
  <c r="I17" i="16"/>
  <c r="F17" i="16"/>
  <c r="AA16" i="16"/>
  <c r="Z16" i="16"/>
  <c r="W16" i="16"/>
  <c r="R16" i="16"/>
  <c r="Q16" i="16"/>
  <c r="L16" i="16"/>
  <c r="M16" i="16" s="1"/>
  <c r="K16" i="16"/>
  <c r="I16" i="16"/>
  <c r="F16" i="16"/>
  <c r="AA15" i="16"/>
  <c r="Z15" i="16"/>
  <c r="W15" i="16"/>
  <c r="R15" i="16"/>
  <c r="Q15" i="16"/>
  <c r="L15" i="16"/>
  <c r="M15" i="16" s="1"/>
  <c r="K15" i="16"/>
  <c r="I15" i="16"/>
  <c r="F15" i="16"/>
  <c r="AA14" i="16"/>
  <c r="Z14" i="16"/>
  <c r="W14" i="16"/>
  <c r="R14" i="16"/>
  <c r="Q14" i="16"/>
  <c r="L14" i="16"/>
  <c r="M14" i="16" s="1"/>
  <c r="K14" i="16"/>
  <c r="I14" i="16"/>
  <c r="F14" i="16"/>
  <c r="AA13" i="16"/>
  <c r="Z13" i="16"/>
  <c r="W13" i="16"/>
  <c r="R13" i="16"/>
  <c r="Q13" i="16"/>
  <c r="L13" i="16"/>
  <c r="M13" i="16" s="1"/>
  <c r="K13" i="16"/>
  <c r="I13" i="16"/>
  <c r="F13" i="16"/>
  <c r="AA12" i="16"/>
  <c r="Z12" i="16"/>
  <c r="W12" i="16"/>
  <c r="R12" i="16"/>
  <c r="Q12" i="16"/>
  <c r="L12" i="16"/>
  <c r="M12" i="16" s="1"/>
  <c r="K12" i="16"/>
  <c r="I12" i="16"/>
  <c r="F12" i="16"/>
  <c r="AA11" i="16"/>
  <c r="Z11" i="16"/>
  <c r="W11" i="16"/>
  <c r="R11" i="16"/>
  <c r="Q11" i="16"/>
  <c r="L11" i="16"/>
  <c r="K11" i="16"/>
  <c r="I11" i="16"/>
  <c r="F11" i="16"/>
  <c r="V24" i="12"/>
  <c r="T24" i="12"/>
  <c r="P24" i="12"/>
  <c r="N24" i="12"/>
  <c r="J24" i="12"/>
  <c r="H24" i="12"/>
  <c r="F24" i="12"/>
  <c r="E24" i="12"/>
  <c r="D24" i="12"/>
  <c r="AA23" i="12"/>
  <c r="Z23" i="12"/>
  <c r="W23" i="12"/>
  <c r="U23" i="12"/>
  <c r="R23" i="12"/>
  <c r="Q23" i="12"/>
  <c r="O23" i="12"/>
  <c r="L23" i="12"/>
  <c r="M23" i="12" s="1"/>
  <c r="K23" i="12"/>
  <c r="I23" i="12"/>
  <c r="G23" i="12"/>
  <c r="AA22" i="12"/>
  <c r="Z22" i="12"/>
  <c r="W22" i="12"/>
  <c r="U22" i="12"/>
  <c r="R22" i="12"/>
  <c r="Q22" i="12"/>
  <c r="O22" i="12"/>
  <c r="L22" i="12"/>
  <c r="M22" i="12" s="1"/>
  <c r="K22" i="12"/>
  <c r="I22" i="12"/>
  <c r="G22" i="12"/>
  <c r="AA21" i="12"/>
  <c r="Z21" i="12"/>
  <c r="W21" i="12"/>
  <c r="U21" i="12"/>
  <c r="R21" i="12"/>
  <c r="Q21" i="12"/>
  <c r="O21" i="12"/>
  <c r="L21" i="12"/>
  <c r="M21" i="12" s="1"/>
  <c r="K21" i="12"/>
  <c r="I21" i="12"/>
  <c r="G21" i="12"/>
  <c r="AA20" i="12"/>
  <c r="Z20" i="12"/>
  <c r="W20" i="12"/>
  <c r="U20" i="12"/>
  <c r="R20" i="12"/>
  <c r="Q20" i="12"/>
  <c r="O20" i="12"/>
  <c r="L20" i="12"/>
  <c r="M20" i="12" s="1"/>
  <c r="K20" i="12"/>
  <c r="I20" i="12"/>
  <c r="G20" i="12"/>
  <c r="AA19" i="12"/>
  <c r="Z19" i="12"/>
  <c r="W19" i="12"/>
  <c r="U19" i="12"/>
  <c r="R19" i="12"/>
  <c r="Q19" i="12"/>
  <c r="O19" i="12"/>
  <c r="L19" i="12"/>
  <c r="M19" i="12" s="1"/>
  <c r="K19" i="12"/>
  <c r="I19" i="12"/>
  <c r="G19" i="12"/>
  <c r="AA18" i="12"/>
  <c r="Z18" i="12"/>
  <c r="W18" i="12"/>
  <c r="U18" i="12"/>
  <c r="R18" i="12"/>
  <c r="Q18" i="12"/>
  <c r="O18" i="12"/>
  <c r="L18" i="12"/>
  <c r="M18" i="12" s="1"/>
  <c r="K18" i="12"/>
  <c r="I18" i="12"/>
  <c r="G18" i="12"/>
  <c r="AA17" i="12"/>
  <c r="Z17" i="12"/>
  <c r="W17" i="12"/>
  <c r="U17" i="12"/>
  <c r="R17" i="12"/>
  <c r="Q17" i="12"/>
  <c r="O17" i="12"/>
  <c r="L17" i="12"/>
  <c r="M17" i="12" s="1"/>
  <c r="K17" i="12"/>
  <c r="I17" i="12"/>
  <c r="G17" i="12"/>
  <c r="AA16" i="12"/>
  <c r="Z16" i="12"/>
  <c r="W16" i="12"/>
  <c r="U16" i="12"/>
  <c r="R16" i="12"/>
  <c r="Q16" i="12"/>
  <c r="O16" i="12"/>
  <c r="L16" i="12"/>
  <c r="M16" i="12" s="1"/>
  <c r="K16" i="12"/>
  <c r="I16" i="12"/>
  <c r="G16" i="12"/>
  <c r="AA15" i="12"/>
  <c r="Z15" i="12"/>
  <c r="W15" i="12"/>
  <c r="U15" i="12"/>
  <c r="R15" i="12"/>
  <c r="Q15" i="12"/>
  <c r="O15" i="12"/>
  <c r="L15" i="12"/>
  <c r="M15" i="12" s="1"/>
  <c r="K15" i="12"/>
  <c r="I15" i="12"/>
  <c r="G15" i="12"/>
  <c r="AA14" i="12"/>
  <c r="Z14" i="12"/>
  <c r="W14" i="12"/>
  <c r="U14" i="12"/>
  <c r="R14" i="12"/>
  <c r="Q14" i="12"/>
  <c r="O14" i="12"/>
  <c r="L14" i="12"/>
  <c r="M14" i="12" s="1"/>
  <c r="K14" i="12"/>
  <c r="I14" i="12"/>
  <c r="G14" i="12"/>
  <c r="AA13" i="12"/>
  <c r="Z13" i="12"/>
  <c r="W13" i="12"/>
  <c r="U13" i="12"/>
  <c r="R13" i="12"/>
  <c r="Q13" i="12"/>
  <c r="O13" i="12"/>
  <c r="L13" i="12"/>
  <c r="M13" i="12" s="1"/>
  <c r="K13" i="12"/>
  <c r="I13" i="12"/>
  <c r="G13" i="12"/>
  <c r="AA12" i="12"/>
  <c r="Z12" i="12"/>
  <c r="W12" i="12"/>
  <c r="U12" i="12"/>
  <c r="R12" i="12"/>
  <c r="Q12" i="12"/>
  <c r="O12" i="12"/>
  <c r="L12" i="12"/>
  <c r="M12" i="12" s="1"/>
  <c r="K12" i="12"/>
  <c r="I12" i="12"/>
  <c r="G12" i="12"/>
  <c r="AA11" i="12"/>
  <c r="Z11" i="12"/>
  <c r="W11" i="12"/>
  <c r="U11" i="12"/>
  <c r="R11" i="12"/>
  <c r="Q11" i="12"/>
  <c r="O11" i="12"/>
  <c r="L11" i="12"/>
  <c r="M11" i="12" s="1"/>
  <c r="K11" i="12"/>
  <c r="I11" i="12"/>
  <c r="G11" i="12"/>
  <c r="AA10" i="12"/>
  <c r="Z10" i="12"/>
  <c r="W10" i="12"/>
  <c r="U10" i="12"/>
  <c r="R10" i="12"/>
  <c r="Q10" i="12"/>
  <c r="O10" i="12"/>
  <c r="L10" i="12"/>
  <c r="K10" i="12"/>
  <c r="I10" i="12"/>
  <c r="G10" i="12"/>
  <c r="J21" i="15" l="1"/>
  <c r="L24" i="12"/>
  <c r="M24" i="12" s="1"/>
  <c r="M10" i="12"/>
  <c r="R24" i="12"/>
  <c r="S24" i="12" s="1"/>
  <c r="X10" i="12"/>
  <c r="S10" i="12"/>
  <c r="X11" i="12"/>
  <c r="S11" i="12"/>
  <c r="X12" i="12"/>
  <c r="S12" i="12"/>
  <c r="X13" i="12"/>
  <c r="S13" i="12"/>
  <c r="X14" i="12"/>
  <c r="S14" i="12"/>
  <c r="X15" i="12"/>
  <c r="S15" i="12"/>
  <c r="X16" i="12"/>
  <c r="S16" i="12"/>
  <c r="X17" i="12"/>
  <c r="S17" i="12"/>
  <c r="X18" i="12"/>
  <c r="S18" i="12"/>
  <c r="X19" i="12"/>
  <c r="S19" i="12"/>
  <c r="X20" i="12"/>
  <c r="S20" i="12"/>
  <c r="X21" i="12"/>
  <c r="S21" i="12"/>
  <c r="X22" i="12"/>
  <c r="S22" i="12"/>
  <c r="X23" i="12"/>
  <c r="S23" i="12"/>
  <c r="G24" i="12"/>
  <c r="I24" i="12"/>
  <c r="K24" i="12"/>
  <c r="O24" i="12"/>
  <c r="Q24" i="12"/>
  <c r="U24" i="12"/>
  <c r="W24" i="12"/>
  <c r="F25" i="16"/>
  <c r="G25" i="16" s="1"/>
  <c r="U11" i="16"/>
  <c r="O11" i="16"/>
  <c r="G11" i="16"/>
  <c r="L25" i="16"/>
  <c r="M25" i="16" s="1"/>
  <c r="M11" i="16"/>
  <c r="R25" i="16"/>
  <c r="S25" i="16" s="1"/>
  <c r="X11" i="16"/>
  <c r="S11" i="16"/>
  <c r="U12" i="16"/>
  <c r="O12" i="16"/>
  <c r="G12" i="16"/>
  <c r="X12" i="16"/>
  <c r="S12" i="16"/>
  <c r="U13" i="16"/>
  <c r="O13" i="16"/>
  <c r="G13" i="16"/>
  <c r="X13" i="16"/>
  <c r="S13" i="16"/>
  <c r="U14" i="16"/>
  <c r="O14" i="16"/>
  <c r="G14" i="16"/>
  <c r="X14" i="16"/>
  <c r="S14" i="16"/>
  <c r="U15" i="16"/>
  <c r="O15" i="16"/>
  <c r="G15" i="16"/>
  <c r="X15" i="16"/>
  <c r="S15" i="16"/>
  <c r="U16" i="16"/>
  <c r="O16" i="16"/>
  <c r="G16" i="16"/>
  <c r="X16" i="16"/>
  <c r="S16" i="16"/>
  <c r="U17" i="16"/>
  <c r="O17" i="16"/>
  <c r="G17" i="16"/>
  <c r="X17" i="16"/>
  <c r="S17" i="16"/>
  <c r="U18" i="16"/>
  <c r="O18" i="16"/>
  <c r="G18" i="16"/>
  <c r="X18" i="16"/>
  <c r="S18" i="16"/>
  <c r="U19" i="16"/>
  <c r="O19" i="16"/>
  <c r="G19" i="16"/>
  <c r="X19" i="16"/>
  <c r="S19" i="16"/>
  <c r="U20" i="16"/>
  <c r="O20" i="16"/>
  <c r="G20" i="16"/>
  <c r="X20" i="16"/>
  <c r="S20" i="16"/>
  <c r="U21" i="16"/>
  <c r="O21" i="16"/>
  <c r="G21" i="16"/>
  <c r="X21" i="16"/>
  <c r="S21" i="16"/>
  <c r="U22" i="16"/>
  <c r="O22" i="16"/>
  <c r="G22" i="16"/>
  <c r="X22" i="16"/>
  <c r="S22" i="16"/>
  <c r="U23" i="16"/>
  <c r="O23" i="16"/>
  <c r="G23" i="16"/>
  <c r="X23" i="16"/>
  <c r="S23" i="16"/>
  <c r="U24" i="16"/>
  <c r="O24" i="16"/>
  <c r="G24" i="16"/>
  <c r="X24" i="16"/>
  <c r="S24" i="16"/>
  <c r="I25" i="16"/>
  <c r="K25" i="16"/>
  <c r="Q25" i="16"/>
  <c r="W25" i="16"/>
  <c r="D21" i="18"/>
  <c r="G7" i="18"/>
  <c r="E7" i="18"/>
  <c r="I21" i="18"/>
  <c r="J7" i="18"/>
  <c r="K21" i="18"/>
  <c r="L7" i="18"/>
  <c r="L21" i="18" s="1"/>
  <c r="G8" i="18"/>
  <c r="J8" i="18" s="1"/>
  <c r="E8" i="18"/>
  <c r="G9" i="18"/>
  <c r="E9" i="18"/>
  <c r="J9" i="18"/>
  <c r="G10" i="18"/>
  <c r="E10" i="18"/>
  <c r="J10" i="18"/>
  <c r="G11" i="18"/>
  <c r="J11" i="18" s="1"/>
  <c r="E11" i="18"/>
  <c r="G12" i="18"/>
  <c r="J12" i="18" s="1"/>
  <c r="E12" i="18"/>
  <c r="G13" i="18"/>
  <c r="E13" i="18"/>
  <c r="J13" i="18"/>
  <c r="G14" i="18"/>
  <c r="E14" i="18"/>
  <c r="J14" i="18"/>
  <c r="G15" i="18"/>
  <c r="E15" i="18"/>
  <c r="J15" i="18"/>
  <c r="G16" i="18"/>
  <c r="J16" i="18" s="1"/>
  <c r="E16" i="18"/>
  <c r="G17" i="18"/>
  <c r="E17" i="18"/>
  <c r="J17" i="18"/>
  <c r="G18" i="18"/>
  <c r="E18" i="18"/>
  <c r="J18" i="18"/>
  <c r="G19" i="18"/>
  <c r="J19" i="18" s="1"/>
  <c r="E19" i="18"/>
  <c r="G20" i="18"/>
  <c r="J20" i="18" s="1"/>
  <c r="E20" i="18"/>
  <c r="F21" i="15"/>
  <c r="I21" i="15"/>
  <c r="U25" i="16" l="1"/>
  <c r="O25" i="16"/>
  <c r="E21" i="18"/>
  <c r="G21" i="18"/>
  <c r="J21" i="18" s="1"/>
  <c r="X25" i="16"/>
  <c r="X24" i="12"/>
</calcChain>
</file>

<file path=xl/sharedStrings.xml><?xml version="1.0" encoding="utf-8"?>
<sst xmlns="http://schemas.openxmlformats.org/spreadsheetml/2006/main" count="277" uniqueCount="113">
  <si>
    <t>№</t>
  </si>
  <si>
    <t>Всего</t>
  </si>
  <si>
    <t>%</t>
  </si>
  <si>
    <t>МАЪЛУМОТ</t>
  </si>
  <si>
    <t>Ҳудуд номи</t>
  </si>
  <si>
    <t>сони</t>
  </si>
  <si>
    <t>суммаси</t>
  </si>
  <si>
    <t>Молиялаштирилди</t>
  </si>
  <si>
    <t>Тўланди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</si>
  <si>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</si>
  <si>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</si>
  <si>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</si>
  <si>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</si>
  <si>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</si>
  <si>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</si>
  <si>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</si>
  <si>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</si>
  <si>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</si>
  <si>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Фарғона</t>
  </si>
  <si>
    <t>Хоразм</t>
  </si>
  <si>
    <t>Тошкент ш</t>
  </si>
  <si>
    <t>Тошкент в</t>
  </si>
  <si>
    <t>жами</t>
  </si>
  <si>
    <t>Жами тўланиши режалаштирилган</t>
  </si>
  <si>
    <t>Мурожаатга асосан тўлаб берилди</t>
  </si>
  <si>
    <t>Қолдиқ маблағ</t>
  </si>
  <si>
    <t>Қоракалпоғистон 
Республикаси</t>
  </si>
  <si>
    <t>млн. сўмда</t>
  </si>
  <si>
    <t>Жами</t>
  </si>
  <si>
    <t>млн сўм</t>
  </si>
  <si>
    <t>Пенсия ва нафақа олувчи сони</t>
  </si>
  <si>
    <t>Талабнома</t>
  </si>
  <si>
    <t>Тўланмаган қолдиқ</t>
  </si>
  <si>
    <t>шундан,</t>
  </si>
  <si>
    <t>Нақд шаклда</t>
  </si>
  <si>
    <t>Нақд пулсиз шаклда</t>
  </si>
  <si>
    <t>Қорақалпоғистон Республикаси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</si>
  <si>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(Ҳудудларга)</t>
    </r>
  </si>
  <si>
    <t>Тўланмаган
 қолдиқ</t>
  </si>
  <si>
    <r>
      <t xml:space="preserve">Молия вазирлиги ҳузуридаги бюджетдан ташқари Пенсия жамғармаси бўйича </t>
    </r>
    <r>
      <rPr>
        <b/>
        <sz val="36"/>
        <color rgb="FFC00000"/>
        <rFont val="Cambria"/>
        <family val="1"/>
        <charset val="204"/>
      </rPr>
      <t>май</t>
    </r>
    <r>
      <rPr>
        <b/>
        <sz val="36"/>
        <color theme="1"/>
        <rFont val="Cambria"/>
        <family val="1"/>
        <charset val="204"/>
      </rPr>
      <t xml:space="preserve"> ойи пенсия ва нафақалар тўловлари ҳолати тўғрисида</t>
    </r>
  </si>
  <si>
    <r>
      <t xml:space="preserve">Молиялаштирилди 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</si>
  <si>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t>Нақд 
шаклда</t>
  </si>
  <si>
    <t>Нақд 
пулсиз 
шаклда</t>
  </si>
  <si>
    <t>2023 йил 1 май 15-00 холатига</t>
  </si>
  <si>
    <t>ЖАМИ</t>
  </si>
  <si>
    <t>Отделение по Янгибазарскому району</t>
  </si>
  <si>
    <t>Отделение по Янгиарыкскому району</t>
  </si>
  <si>
    <t>Отделение по Хозараспскому району</t>
  </si>
  <si>
    <t>Отделение по Кушкупырскому району</t>
  </si>
  <si>
    <t>Отделение по Ханкинскому району</t>
  </si>
  <si>
    <t>Отделение по Ургенчскому району</t>
  </si>
  <si>
    <t>Отделение по Гурленскому району</t>
  </si>
  <si>
    <t>Отделение по Шаватскому району</t>
  </si>
  <si>
    <t>Отделение по Хивинскому району</t>
  </si>
  <si>
    <t>Отделение по Багатскому району</t>
  </si>
  <si>
    <t>Отделение по г.Ургенч</t>
  </si>
  <si>
    <t>Суммаси</t>
  </si>
  <si>
    <t>Сони</t>
  </si>
  <si>
    <t>бошка сабаб</t>
  </si>
  <si>
    <t>ишга кирган</t>
  </si>
  <si>
    <t>вактинча уйда йук</t>
  </si>
  <si>
    <t>кучиб кетган</t>
  </si>
  <si>
    <t>вафот этган</t>
  </si>
  <si>
    <t>бугун тўланди</t>
  </si>
  <si>
    <t>шу жумладан</t>
  </si>
  <si>
    <t>Туланманган микдор</t>
  </si>
  <si>
    <t>Туланди</t>
  </si>
  <si>
    <t>Тўлов амалга оширилмоқда</t>
  </si>
  <si>
    <t>Тулов ведомостига киритилди</t>
  </si>
  <si>
    <t>Худудлар (почта участкалари)</t>
  </si>
  <si>
    <t>(сўмда)</t>
  </si>
  <si>
    <t>Инспектор</t>
  </si>
  <si>
    <t>Xorazm viloyati boshqarmasi</t>
  </si>
  <si>
    <t>Организация</t>
  </si>
  <si>
    <t>26.04.2019 йил ҳолатига</t>
  </si>
  <si>
    <t>Тўлов куни</t>
  </si>
  <si>
    <t>Urush nogironlari va ishtirokchilariga va ularga tenglashtirilgan shaxslarga bir vaqtlik kompensaciya</t>
  </si>
  <si>
    <t>Тўлов тури</t>
  </si>
  <si>
    <t>Pochta uchun vedomost</t>
  </si>
  <si>
    <t>Тўлов жойи</t>
  </si>
  <si>
    <t>Апрель ой 2019 йил учун</t>
  </si>
  <si>
    <t>Тўлов ойи (ведомость)</t>
  </si>
  <si>
    <t>Бошқа сабаб*</t>
  </si>
  <si>
    <t>Вақтинча уйида йўқ</t>
  </si>
  <si>
    <t>Доимий яшаш учун бошқа давлатга кўчиб кетган</t>
  </si>
  <si>
    <t>Доимий яшаш учун  бошқа ҳудуди (вилоят, туман)га кўчган</t>
  </si>
  <si>
    <t>Фармон чиққандан кейин вафот этган ёлғиз фуқаро</t>
  </si>
  <si>
    <t>Фармон чиққунга қадар вафот этган</t>
  </si>
  <si>
    <t>жумладан тўланмаганлик сабаби бўйича сони</t>
  </si>
  <si>
    <t>Тўланмади</t>
  </si>
  <si>
    <t>Тўлов рўйхатига киритилганлар сони</t>
  </si>
  <si>
    <t>Молиялаш-ган маблағ</t>
  </si>
  <si>
    <t>Мукофот пули тайинланиб, комиссиядан ўтказилди</t>
  </si>
  <si>
    <t>Туман (шаҳар)
номи</t>
  </si>
  <si>
    <t>(минг сўмда)</t>
  </si>
  <si>
    <t>М А Ъ Л У М О Т</t>
  </si>
  <si>
    <r>
      <t xml:space="preserve">Пенсия жамғармаси ҳисобида турувчи </t>
    </r>
    <r>
      <rPr>
        <b/>
        <sz val="14"/>
        <color rgb="FFC00000"/>
        <rFont val="Arial"/>
        <family val="2"/>
        <charset val="204"/>
      </rPr>
      <t>"Иккинчи жаҳон уруши қатнашчилари"</t>
    </r>
    <r>
      <rPr>
        <b/>
        <sz val="14"/>
        <rFont val="Arial"/>
        <family val="2"/>
        <charset val="204"/>
      </rPr>
      <t xml:space="preserve">га бир марталик мукофотларни тўланиши тўғрисида </t>
    </r>
  </si>
  <si>
    <r>
      <t xml:space="preserve">Пенсия жамғармаси орқали 2023 йил </t>
    </r>
    <r>
      <rPr>
        <b/>
        <sz val="20"/>
        <color rgb="FFC00000"/>
        <rFont val="Cambria"/>
        <family val="1"/>
        <charset val="204"/>
      </rPr>
      <t>июнь</t>
    </r>
    <r>
      <rPr>
        <b/>
        <sz val="20"/>
        <color rgb="FF0070C0"/>
        <rFont val="Cambria"/>
        <family val="1"/>
        <charset val="204"/>
      </rPr>
      <t xml:space="preserve"> ойи учун бир марталик бола туғилганда бериладиган суюнчи пули ҳамда дафн маросими учун нафақаларини молиялаштирилиши ва тўланиши бўйича</t>
    </r>
  </si>
  <si>
    <r>
      <rPr>
        <b/>
        <sz val="36"/>
        <color rgb="FF0070C0"/>
        <rFont val="Cambria"/>
        <family val="1"/>
        <charset val="204"/>
      </rPr>
      <t>Иқтисодиёт ва молия вазирлиги ҳузуридаги бюджетдан ташқари Пенсия жамғармаси бўйича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C00000"/>
        <rFont val="Cambria"/>
        <family val="1"/>
        <charset val="204"/>
      </rPr>
      <t>июнь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0070C0"/>
        <rFont val="Cambria"/>
        <family val="1"/>
        <charset val="204"/>
      </rPr>
      <t>ойи пенсия ва нафақалар тўловлари ҳолати тўғрисида</t>
    </r>
  </si>
  <si>
    <t>2023 йил 1 июнь 09-00 холатига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</si>
  <si>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</si>
  <si>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r>
      <rPr>
        <b/>
        <sz val="22"/>
        <color rgb="FF0070C0"/>
        <rFont val="Cambria"/>
        <family val="1"/>
        <charset val="204"/>
      </rPr>
      <t>Молиялаштирилди</t>
    </r>
    <r>
      <rPr>
        <b/>
        <sz val="22"/>
        <color theme="8" tint="-0.249977111117893"/>
        <rFont val="Cambria"/>
        <family val="1"/>
        <charset val="204"/>
      </rPr>
      <t xml:space="preserve">
</t>
    </r>
    <r>
      <rPr>
        <b/>
        <sz val="22"/>
        <color rgb="FFFF0000"/>
        <rFont val="Cambria"/>
        <family val="1"/>
        <charset val="204"/>
      </rPr>
      <t>(Ҳудудларга)</t>
    </r>
  </si>
  <si>
    <t>шундан</t>
  </si>
  <si>
    <t>Жами
молиялашган</t>
  </si>
  <si>
    <t>Жами тўланди</t>
  </si>
  <si>
    <t>Банк карталари орқали</t>
  </si>
  <si>
    <t>Банк карталари орқали тўлов учун</t>
  </si>
  <si>
    <t>Нақд пулда тўлов учун</t>
  </si>
  <si>
    <t>Қорақалпоғистон 
Республикаси</t>
  </si>
  <si>
    <t>млн.сўм</t>
  </si>
  <si>
    <t xml:space="preserve"> </t>
  </si>
  <si>
    <t>ЖАМИ
пенсия олувчилар сони</t>
  </si>
  <si>
    <t>Иқтисодиёт ва молия вазирлиги ҳузуридаги бюджетдан ташқари Пенсия жамғармаси бўйича 2024 йил июль ойи пенсия ва компенсациялар тўловлари ҳолати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</si>
</sst>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_(* #,##0.00_);_(* \(#,##0.00\);_(* &quot;-&quot;??_);_(@_)"/>
    <numFmt numFmtId="167" formatCode="#,##0.0_ ;[Red]\-#,##0.0\ "/>
    <numFmt numFmtId="168" formatCode="_-* #,##0.00_р_._-;\-* #,##0.00_р_._-;_-* &quot;-&quot;??_р_._-;_-@_-"/>
    <numFmt numFmtId="169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6"/>
      <color theme="8" tint="-0.249977111117893"/>
      <name val="Cambria"/>
      <family val="1"/>
      <charset val="204"/>
    </font>
    <font>
      <i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8"/>
      <color theme="1"/>
      <name val="Cambria"/>
      <family val="1"/>
      <charset val="204"/>
    </font>
    <font>
      <b/>
      <sz val="20"/>
      <color theme="1"/>
      <name val="Calibri"/>
      <family val="2"/>
      <scheme val="minor"/>
    </font>
    <font>
      <b/>
      <i/>
      <sz val="13"/>
      <color rgb="FFC00000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color theme="8" tint="-0.249977111117893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sz val="10"/>
      <name val="Arial"/>
      <family val="2"/>
      <charset val="204"/>
    </font>
    <font>
      <b/>
      <i/>
      <sz val="16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20"/>
      <color theme="8" tint="-0.249977111117893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8"/>
      <name val="Cambria"/>
      <family val="1"/>
      <charset val="204"/>
    </font>
    <font>
      <b/>
      <sz val="20"/>
      <name val="Cambria"/>
      <family val="1"/>
      <charset val="204"/>
    </font>
    <font>
      <b/>
      <sz val="22"/>
      <color rgb="FFFF0000"/>
      <name val="Cambria"/>
      <family val="1"/>
      <charset val="204"/>
    </font>
    <font>
      <i/>
      <sz val="22"/>
      <color theme="1"/>
      <name val="Cambria"/>
      <family val="1"/>
      <charset val="204"/>
    </font>
    <font>
      <sz val="22"/>
      <color theme="1"/>
      <name val="Cambria"/>
      <family val="1"/>
      <charset val="204"/>
    </font>
    <font>
      <b/>
      <sz val="36"/>
      <color theme="1"/>
      <name val="Cambria"/>
      <family val="1"/>
      <charset val="204"/>
    </font>
    <font>
      <b/>
      <sz val="36"/>
      <color rgb="FFC00000"/>
      <name val="Cambria"/>
      <family val="1"/>
      <charset val="204"/>
    </font>
    <font>
      <b/>
      <sz val="24"/>
      <color theme="1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i/>
      <sz val="22"/>
      <name val="Cambria"/>
      <family val="1"/>
      <charset val="204"/>
    </font>
    <font>
      <sz val="20"/>
      <name val="Cambria"/>
      <family val="1"/>
      <charset val="204"/>
    </font>
    <font>
      <sz val="13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20"/>
      <color rgb="FF0070C0"/>
      <name val="Cambria"/>
      <family val="1"/>
      <charset val="204"/>
    </font>
    <font>
      <b/>
      <sz val="22"/>
      <color rgb="FF0070C0"/>
      <name val="Cambria"/>
      <family val="1"/>
      <charset val="204"/>
    </font>
    <font>
      <b/>
      <sz val="36"/>
      <color rgb="FF0070C0"/>
      <name val="Cambria"/>
      <family val="1"/>
      <charset val="204"/>
    </font>
    <font>
      <b/>
      <sz val="20"/>
      <color rgb="FF0070C0"/>
      <name val="Calibri"/>
      <family val="2"/>
      <scheme val="minor"/>
    </font>
    <font>
      <b/>
      <i/>
      <sz val="22"/>
      <color rgb="FF0070C0"/>
      <name val="Cambria"/>
      <family val="1"/>
      <charset val="204"/>
    </font>
    <font>
      <b/>
      <sz val="18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6" fillId="0" borderId="0"/>
    <xf numFmtId="166" fontId="20" fillId="0" borderId="0" applyFont="0" applyFill="0" applyBorder="0" applyAlignment="0" applyProtection="0"/>
  </cellStyleXfs>
  <cellXfs count="435">
    <xf numFmtId="0" fontId="0" fillId="0" borderId="0" xfId="0"/>
    <xf numFmtId="0" fontId="5" fillId="0" borderId="0" xfId="0" applyFont="1"/>
    <xf numFmtId="0" fontId="12" fillId="0" borderId="0" xfId="0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9" fontId="12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0" borderId="0" xfId="8" applyFont="1"/>
    <xf numFmtId="0" fontId="6" fillId="0" borderId="0" xfId="8" applyFont="1"/>
    <xf numFmtId="0" fontId="7" fillId="0" borderId="13" xfId="8" applyFont="1" applyBorder="1" applyAlignment="1">
      <alignment horizontal="center" vertical="center" wrapText="1"/>
    </xf>
    <xf numFmtId="3" fontId="24" fillId="0" borderId="22" xfId="8" applyNumberFormat="1" applyFont="1" applyBorder="1" applyAlignment="1">
      <alignment horizontal="center" vertical="center"/>
    </xf>
    <xf numFmtId="165" fontId="23" fillId="0" borderId="32" xfId="8" applyNumberFormat="1" applyFont="1" applyBorder="1" applyAlignment="1">
      <alignment horizontal="center" vertical="center"/>
    </xf>
    <xf numFmtId="165" fontId="24" fillId="0" borderId="14" xfId="8" applyNumberFormat="1" applyFont="1" applyBorder="1" applyAlignment="1">
      <alignment horizontal="center" vertical="center"/>
    </xf>
    <xf numFmtId="9" fontId="24" fillId="0" borderId="14" xfId="8" applyNumberFormat="1" applyFont="1" applyBorder="1" applyAlignment="1">
      <alignment horizontal="center" vertical="center"/>
    </xf>
    <xf numFmtId="9" fontId="24" fillId="0" borderId="33" xfId="8" applyNumberFormat="1" applyFont="1" applyBorder="1" applyAlignment="1">
      <alignment horizontal="center" vertical="center"/>
    </xf>
    <xf numFmtId="165" fontId="25" fillId="0" borderId="49" xfId="8" applyNumberFormat="1" applyFont="1" applyBorder="1" applyAlignment="1">
      <alignment horizontal="center" vertical="center" wrapText="1"/>
    </xf>
    <xf numFmtId="9" fontId="24" fillId="0" borderId="22" xfId="9" applyFont="1" applyBorder="1" applyAlignment="1">
      <alignment horizontal="center" vertical="center" wrapText="1"/>
    </xf>
    <xf numFmtId="165" fontId="24" fillId="2" borderId="14" xfId="8" applyNumberFormat="1" applyFont="1" applyFill="1" applyBorder="1" applyAlignment="1">
      <alignment horizontal="center" vertical="center"/>
    </xf>
    <xf numFmtId="9" fontId="24" fillId="2" borderId="33" xfId="8" applyNumberFormat="1" applyFont="1" applyFill="1" applyBorder="1" applyAlignment="1">
      <alignment horizontal="center" vertical="center"/>
    </xf>
    <xf numFmtId="165" fontId="23" fillId="0" borderId="44" xfId="8" applyNumberFormat="1" applyFont="1" applyBorder="1" applyAlignment="1">
      <alignment horizontal="center" vertical="center"/>
    </xf>
    <xf numFmtId="165" fontId="5" fillId="0" borderId="0" xfId="8" applyNumberFormat="1" applyFont="1"/>
    <xf numFmtId="0" fontId="7" fillId="0" borderId="4" xfId="8" applyFont="1" applyBorder="1" applyAlignment="1">
      <alignment horizontal="center" vertical="center" wrapText="1"/>
    </xf>
    <xf numFmtId="3" fontId="24" fillId="0" borderId="20" xfId="8" applyNumberFormat="1" applyFont="1" applyBorder="1" applyAlignment="1">
      <alignment horizontal="center" vertical="center"/>
    </xf>
    <xf numFmtId="165" fontId="23" fillId="0" borderId="28" xfId="8" applyNumberFormat="1" applyFont="1" applyBorder="1" applyAlignment="1">
      <alignment horizontal="center" vertical="center"/>
    </xf>
    <xf numFmtId="165" fontId="24" fillId="0" borderId="5" xfId="8" applyNumberFormat="1" applyFont="1" applyBorder="1" applyAlignment="1">
      <alignment horizontal="center" vertical="center"/>
    </xf>
    <xf numFmtId="9" fontId="24" fillId="0" borderId="5" xfId="8" applyNumberFormat="1" applyFont="1" applyBorder="1" applyAlignment="1">
      <alignment horizontal="center" vertical="center"/>
    </xf>
    <xf numFmtId="9" fontId="24" fillId="0" borderId="29" xfId="8" applyNumberFormat="1" applyFont="1" applyBorder="1" applyAlignment="1">
      <alignment horizontal="center" vertical="center"/>
    </xf>
    <xf numFmtId="165" fontId="25" fillId="0" borderId="47" xfId="8" applyNumberFormat="1" applyFont="1" applyBorder="1" applyAlignment="1">
      <alignment horizontal="center" vertical="center"/>
    </xf>
    <xf numFmtId="9" fontId="24" fillId="0" borderId="20" xfId="9" applyFont="1" applyBorder="1" applyAlignment="1">
      <alignment horizontal="center" vertical="center"/>
    </xf>
    <xf numFmtId="165" fontId="24" fillId="2" borderId="5" xfId="8" applyNumberFormat="1" applyFont="1" applyFill="1" applyBorder="1" applyAlignment="1">
      <alignment horizontal="center" vertical="center"/>
    </xf>
    <xf numFmtId="9" fontId="24" fillId="2" borderId="29" xfId="8" applyNumberFormat="1" applyFont="1" applyFill="1" applyBorder="1" applyAlignment="1">
      <alignment horizontal="center" vertical="center"/>
    </xf>
    <xf numFmtId="165" fontId="23" fillId="0" borderId="39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 wrapText="1"/>
    </xf>
    <xf numFmtId="3" fontId="24" fillId="0" borderId="23" xfId="8" applyNumberFormat="1" applyFont="1" applyBorder="1" applyAlignment="1">
      <alignment horizontal="center" vertical="center"/>
    </xf>
    <xf numFmtId="165" fontId="23" fillId="0" borderId="34" xfId="8" applyNumberFormat="1" applyFont="1" applyBorder="1" applyAlignment="1">
      <alignment horizontal="center" vertical="center"/>
    </xf>
    <xf numFmtId="165" fontId="24" fillId="0" borderId="17" xfId="8" applyNumberFormat="1" applyFont="1" applyBorder="1" applyAlignment="1">
      <alignment horizontal="center" vertical="center"/>
    </xf>
    <xf numFmtId="9" fontId="24" fillId="0" borderId="17" xfId="8" applyNumberFormat="1" applyFont="1" applyBorder="1" applyAlignment="1">
      <alignment horizontal="center" vertical="center"/>
    </xf>
    <xf numFmtId="9" fontId="24" fillId="0" borderId="35" xfId="8" applyNumberFormat="1" applyFont="1" applyBorder="1" applyAlignment="1">
      <alignment horizontal="center" vertical="center"/>
    </xf>
    <xf numFmtId="165" fontId="25" fillId="0" borderId="50" xfId="8" applyNumberFormat="1" applyFont="1" applyBorder="1" applyAlignment="1">
      <alignment horizontal="center" vertical="center"/>
    </xf>
    <xf numFmtId="9" fontId="24" fillId="0" borderId="23" xfId="9" applyFont="1" applyBorder="1" applyAlignment="1">
      <alignment horizontal="center" vertical="center"/>
    </xf>
    <xf numFmtId="165" fontId="24" fillId="2" borderId="17" xfId="8" applyNumberFormat="1" applyFont="1" applyFill="1" applyBorder="1" applyAlignment="1">
      <alignment horizontal="center" vertical="center"/>
    </xf>
    <xf numFmtId="9" fontId="24" fillId="2" borderId="35" xfId="8" applyNumberFormat="1" applyFont="1" applyFill="1" applyBorder="1" applyAlignment="1">
      <alignment horizontal="center" vertical="center"/>
    </xf>
    <xf numFmtId="165" fontId="23" fillId="0" borderId="45" xfId="8" applyNumberFormat="1" applyFont="1" applyBorder="1" applyAlignment="1">
      <alignment horizontal="center" vertical="center"/>
    </xf>
    <xf numFmtId="3" fontId="7" fillId="0" borderId="24" xfId="8" applyNumberFormat="1" applyFont="1" applyBorder="1" applyAlignment="1">
      <alignment horizontal="center" vertical="center"/>
    </xf>
    <xf numFmtId="165" fontId="23" fillId="0" borderId="42" xfId="8" applyNumberFormat="1" applyFont="1" applyBorder="1" applyAlignment="1">
      <alignment horizontal="center" vertical="center"/>
    </xf>
    <xf numFmtId="165" fontId="26" fillId="0" borderId="11" xfId="8" applyNumberFormat="1" applyFont="1" applyBorder="1" applyAlignment="1">
      <alignment horizontal="center" vertical="center"/>
    </xf>
    <xf numFmtId="9" fontId="7" fillId="0" borderId="11" xfId="8" applyNumberFormat="1" applyFont="1" applyBorder="1" applyAlignment="1">
      <alignment horizontal="center" vertical="center"/>
    </xf>
    <xf numFmtId="9" fontId="7" fillId="0" borderId="36" xfId="8" applyNumberFormat="1" applyFont="1" applyBorder="1" applyAlignment="1">
      <alignment horizontal="center" vertical="center"/>
    </xf>
    <xf numFmtId="165" fontId="25" fillId="0" borderId="51" xfId="8" applyNumberFormat="1" applyFont="1" applyBorder="1" applyAlignment="1">
      <alignment horizontal="center" vertical="center"/>
    </xf>
    <xf numFmtId="9" fontId="7" fillId="0" borderId="24" xfId="9" applyFont="1" applyBorder="1" applyAlignment="1">
      <alignment horizontal="center" vertical="center"/>
    </xf>
    <xf numFmtId="165" fontId="26" fillId="2" borderId="11" xfId="8" applyNumberFormat="1" applyFont="1" applyFill="1" applyBorder="1" applyAlignment="1">
      <alignment horizontal="center" vertical="center"/>
    </xf>
    <xf numFmtId="165" fontId="23" fillId="0" borderId="43" xfId="8" applyNumberFormat="1" applyFont="1" applyBorder="1" applyAlignment="1">
      <alignment horizontal="center" vertical="center"/>
    </xf>
    <xf numFmtId="165" fontId="12" fillId="0" borderId="0" xfId="8" applyNumberFormat="1" applyFont="1"/>
    <xf numFmtId="0" fontId="12" fillId="0" borderId="0" xfId="8" applyFont="1"/>
    <xf numFmtId="0" fontId="21" fillId="0" borderId="0" xfId="8" applyFont="1" applyAlignment="1">
      <alignment horizontal="left"/>
    </xf>
    <xf numFmtId="0" fontId="12" fillId="0" borderId="0" xfId="8" applyFont="1" applyAlignment="1">
      <alignment vertical="center"/>
    </xf>
    <xf numFmtId="165" fontId="24" fillId="0" borderId="0" xfId="8" applyNumberFormat="1" applyFont="1"/>
    <xf numFmtId="165" fontId="12" fillId="0" borderId="0" xfId="0" applyNumberFormat="1" applyFont="1"/>
    <xf numFmtId="0" fontId="16" fillId="0" borderId="8" xfId="8" applyFont="1" applyBorder="1" applyAlignment="1">
      <alignment horizontal="center" vertical="center" wrapText="1"/>
    </xf>
    <xf numFmtId="0" fontId="17" fillId="0" borderId="48" xfId="8" applyFont="1" applyBorder="1" applyAlignment="1">
      <alignment horizontal="center" vertical="center" wrapText="1"/>
    </xf>
    <xf numFmtId="0" fontId="16" fillId="0" borderId="0" xfId="8" applyFont="1"/>
    <xf numFmtId="0" fontId="29" fillId="0" borderId="0" xfId="8" applyFont="1"/>
    <xf numFmtId="0" fontId="28" fillId="0" borderId="8" xfId="8" applyFont="1" applyBorder="1" applyAlignment="1">
      <alignment horizontal="center" vertical="center" wrapText="1"/>
    </xf>
    <xf numFmtId="0" fontId="28" fillId="0" borderId="31" xfId="8" applyFont="1" applyBorder="1" applyAlignment="1">
      <alignment horizontal="center" vertical="center" wrapText="1"/>
    </xf>
    <xf numFmtId="0" fontId="28" fillId="0" borderId="21" xfId="8" applyFont="1" applyBorder="1" applyAlignment="1">
      <alignment horizontal="center" vertical="center" wrapText="1"/>
    </xf>
    <xf numFmtId="0" fontId="24" fillId="0" borderId="0" xfId="8" applyFont="1"/>
    <xf numFmtId="167" fontId="13" fillId="0" borderId="0" xfId="8" applyNumberFormat="1" applyFont="1"/>
    <xf numFmtId="167" fontId="5" fillId="0" borderId="0" xfId="8" applyNumberFormat="1" applyFont="1"/>
    <xf numFmtId="0" fontId="7" fillId="2" borderId="14" xfId="8" applyFont="1" applyFill="1" applyBorder="1" applyAlignment="1">
      <alignment horizontal="left" vertical="center" wrapText="1"/>
    </xf>
    <xf numFmtId="0" fontId="7" fillId="2" borderId="5" xfId="8" applyFont="1" applyFill="1" applyBorder="1" applyAlignment="1">
      <alignment horizontal="left" vertical="center" wrapText="1"/>
    </xf>
    <xf numFmtId="0" fontId="7" fillId="2" borderId="17" xfId="8" applyFont="1" applyFill="1" applyBorder="1" applyAlignment="1">
      <alignment horizontal="left" vertical="center" wrapText="1"/>
    </xf>
    <xf numFmtId="3" fontId="24" fillId="0" borderId="0" xfId="8" applyNumberFormat="1" applyFont="1"/>
    <xf numFmtId="0" fontId="16" fillId="2" borderId="8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12" fillId="0" borderId="0" xfId="13" applyFont="1"/>
    <xf numFmtId="164" fontId="13" fillId="0" borderId="0" xfId="13" applyFont="1"/>
    <xf numFmtId="164" fontId="12" fillId="0" borderId="0" xfId="13" applyFont="1" applyAlignment="1">
      <alignment horizontal="center" vertical="center"/>
    </xf>
    <xf numFmtId="164" fontId="5" fillId="0" borderId="0" xfId="13" applyFont="1"/>
    <xf numFmtId="0" fontId="34" fillId="0" borderId="8" xfId="8" applyFont="1" applyBorder="1" applyAlignment="1">
      <alignment horizontal="center" vertical="center" wrapText="1"/>
    </xf>
    <xf numFmtId="0" fontId="34" fillId="0" borderId="30" xfId="8" applyFont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left" vertical="center" wrapText="1"/>
    </xf>
    <xf numFmtId="165" fontId="35" fillId="0" borderId="14" xfId="8" applyNumberFormat="1" applyFont="1" applyBorder="1" applyAlignment="1">
      <alignment horizontal="center" vertical="center"/>
    </xf>
    <xf numFmtId="9" fontId="35" fillId="0" borderId="14" xfId="8" applyNumberFormat="1" applyFont="1" applyBorder="1" applyAlignment="1">
      <alignment horizontal="center" vertical="center"/>
    </xf>
    <xf numFmtId="165" fontId="35" fillId="2" borderId="14" xfId="8" applyNumberFormat="1" applyFont="1" applyFill="1" applyBorder="1" applyAlignment="1">
      <alignment horizontal="center" vertical="center"/>
    </xf>
    <xf numFmtId="9" fontId="24" fillId="2" borderId="22" xfId="8" applyNumberFormat="1" applyFont="1" applyFill="1" applyBorder="1" applyAlignment="1">
      <alignment horizontal="center" vertical="center"/>
    </xf>
    <xf numFmtId="0" fontId="7" fillId="2" borderId="20" xfId="8" applyFont="1" applyFill="1" applyBorder="1" applyAlignment="1">
      <alignment horizontal="left" vertical="center" wrapText="1"/>
    </xf>
    <xf numFmtId="165" fontId="35" fillId="0" borderId="5" xfId="8" applyNumberFormat="1" applyFont="1" applyBorder="1" applyAlignment="1">
      <alignment horizontal="center" vertical="center"/>
    </xf>
    <xf numFmtId="9" fontId="35" fillId="0" borderId="5" xfId="8" applyNumberFormat="1" applyFont="1" applyBorder="1" applyAlignment="1">
      <alignment horizontal="center" vertical="center"/>
    </xf>
    <xf numFmtId="165" fontId="35" fillId="2" borderId="5" xfId="8" applyNumberFormat="1" applyFont="1" applyFill="1" applyBorder="1" applyAlignment="1">
      <alignment horizontal="center" vertical="center"/>
    </xf>
    <xf numFmtId="9" fontId="24" fillId="2" borderId="20" xfId="8" applyNumberFormat="1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165" fontId="35" fillId="0" borderId="17" xfId="8" applyNumberFormat="1" applyFont="1" applyBorder="1" applyAlignment="1">
      <alignment horizontal="center" vertical="center"/>
    </xf>
    <xf numFmtId="9" fontId="35" fillId="0" borderId="17" xfId="8" applyNumberFormat="1" applyFont="1" applyBorder="1" applyAlignment="1">
      <alignment horizontal="center" vertical="center"/>
    </xf>
    <xf numFmtId="165" fontId="35" fillId="2" borderId="17" xfId="8" applyNumberFormat="1" applyFont="1" applyFill="1" applyBorder="1" applyAlignment="1">
      <alignment horizontal="center" vertical="center"/>
    </xf>
    <xf numFmtId="9" fontId="24" fillId="2" borderId="23" xfId="8" applyNumberFormat="1" applyFont="1" applyFill="1" applyBorder="1" applyAlignment="1">
      <alignment horizontal="center" vertical="center"/>
    </xf>
    <xf numFmtId="165" fontId="6" fillId="0" borderId="0" xfId="8" applyNumberFormat="1" applyFont="1"/>
    <xf numFmtId="165" fontId="21" fillId="0" borderId="0" xfId="8" applyNumberFormat="1" applyFont="1" applyAlignment="1">
      <alignment horizontal="left"/>
    </xf>
    <xf numFmtId="3" fontId="10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9" fontId="24" fillId="0" borderId="5" xfId="8" applyNumberFormat="1" applyFont="1" applyBorder="1" applyAlignment="1">
      <alignment horizontal="center" vertical="center"/>
    </xf>
    <xf numFmtId="169" fontId="24" fillId="0" borderId="14" xfId="8" applyNumberFormat="1" applyFont="1" applyBorder="1" applyAlignment="1">
      <alignment horizontal="center" vertical="center"/>
    </xf>
    <xf numFmtId="169" fontId="24" fillId="0" borderId="17" xfId="8" applyNumberFormat="1" applyFont="1" applyBorder="1" applyAlignment="1">
      <alignment horizontal="center" vertical="center"/>
    </xf>
    <xf numFmtId="169" fontId="7" fillId="0" borderId="11" xfId="8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64" fontId="0" fillId="0" borderId="0" xfId="13" applyFont="1"/>
    <xf numFmtId="164" fontId="0" fillId="0" borderId="0" xfId="0" applyNumberFormat="1"/>
    <xf numFmtId="165" fontId="38" fillId="0" borderId="49" xfId="8" applyNumberFormat="1" applyFont="1" applyBorder="1" applyAlignment="1">
      <alignment horizontal="center" vertical="center" wrapText="1"/>
    </xf>
    <xf numFmtId="165" fontId="38" fillId="0" borderId="47" xfId="8" applyNumberFormat="1" applyFont="1" applyBorder="1" applyAlignment="1">
      <alignment horizontal="center" vertical="center"/>
    </xf>
    <xf numFmtId="165" fontId="38" fillId="0" borderId="50" xfId="8" applyNumberFormat="1" applyFont="1" applyBorder="1" applyAlignment="1">
      <alignment horizontal="center" vertical="center"/>
    </xf>
    <xf numFmtId="9" fontId="38" fillId="0" borderId="14" xfId="9" applyFont="1" applyBorder="1" applyAlignment="1">
      <alignment horizontal="center" vertical="center" wrapText="1"/>
    </xf>
    <xf numFmtId="9" fontId="38" fillId="0" borderId="5" xfId="9" applyFont="1" applyBorder="1" applyAlignment="1">
      <alignment horizontal="center" vertical="center"/>
    </xf>
    <xf numFmtId="9" fontId="38" fillId="0" borderId="17" xfId="9" applyFont="1" applyBorder="1" applyAlignment="1">
      <alignment horizontal="center" vertical="center"/>
    </xf>
    <xf numFmtId="3" fontId="38" fillId="0" borderId="32" xfId="8" applyNumberFormat="1" applyFont="1" applyBorder="1" applyAlignment="1">
      <alignment horizontal="center" vertical="center"/>
    </xf>
    <xf numFmtId="165" fontId="38" fillId="0" borderId="14" xfId="8" applyNumberFormat="1" applyFont="1" applyBorder="1" applyAlignment="1">
      <alignment horizontal="center" vertical="center"/>
    </xf>
    <xf numFmtId="3" fontId="38" fillId="0" borderId="28" xfId="8" applyNumberFormat="1" applyFont="1" applyBorder="1" applyAlignment="1">
      <alignment horizontal="center" vertical="center"/>
    </xf>
    <xf numFmtId="165" fontId="38" fillId="0" borderId="5" xfId="8" applyNumberFormat="1" applyFont="1" applyBorder="1" applyAlignment="1">
      <alignment horizontal="center" vertical="center"/>
    </xf>
    <xf numFmtId="3" fontId="38" fillId="0" borderId="34" xfId="8" applyNumberFormat="1" applyFont="1" applyBorder="1" applyAlignment="1">
      <alignment horizontal="center" vertical="center"/>
    </xf>
    <xf numFmtId="165" fontId="38" fillId="0" borderId="17" xfId="8" applyNumberFormat="1" applyFont="1" applyBorder="1" applyAlignment="1">
      <alignment horizontal="center" vertical="center"/>
    </xf>
    <xf numFmtId="3" fontId="38" fillId="0" borderId="42" xfId="8" applyNumberFormat="1" applyFont="1" applyBorder="1" applyAlignment="1">
      <alignment horizontal="center" vertical="center"/>
    </xf>
    <xf numFmtId="165" fontId="38" fillId="0" borderId="11" xfId="8" applyNumberFormat="1" applyFont="1" applyBorder="1" applyAlignment="1">
      <alignment horizontal="center" vertical="center"/>
    </xf>
    <xf numFmtId="9" fontId="38" fillId="0" borderId="11" xfId="8" applyNumberFormat="1" applyFont="1" applyBorder="1" applyAlignment="1">
      <alignment horizontal="center" vertical="center"/>
    </xf>
    <xf numFmtId="165" fontId="38" fillId="2" borderId="11" xfId="8" applyNumberFormat="1" applyFont="1" applyFill="1" applyBorder="1" applyAlignment="1">
      <alignment horizontal="center" vertical="center"/>
    </xf>
    <xf numFmtId="9" fontId="38" fillId="0" borderId="36" xfId="8" applyNumberFormat="1" applyFont="1" applyBorder="1" applyAlignment="1">
      <alignment horizontal="center" vertical="center"/>
    </xf>
    <xf numFmtId="165" fontId="38" fillId="0" borderId="51" xfId="8" applyNumberFormat="1" applyFont="1" applyBorder="1" applyAlignment="1">
      <alignment horizontal="center" vertical="center"/>
    </xf>
    <xf numFmtId="9" fontId="38" fillId="0" borderId="11" xfId="9" applyFont="1" applyBorder="1" applyAlignment="1">
      <alignment horizontal="center" vertical="center"/>
    </xf>
    <xf numFmtId="9" fontId="38" fillId="0" borderId="24" xfId="8" applyNumberFormat="1" applyFont="1" applyBorder="1" applyAlignment="1">
      <alignment horizontal="center" vertical="center"/>
    </xf>
    <xf numFmtId="9" fontId="38" fillId="0" borderId="14" xfId="8" applyNumberFormat="1" applyFont="1" applyBorder="1" applyAlignment="1">
      <alignment horizontal="center" vertical="center"/>
    </xf>
    <xf numFmtId="9" fontId="38" fillId="0" borderId="5" xfId="8" applyNumberFormat="1" applyFont="1" applyBorder="1" applyAlignment="1">
      <alignment horizontal="center" vertical="center"/>
    </xf>
    <xf numFmtId="9" fontId="38" fillId="0" borderId="17" xfId="8" applyNumberFormat="1" applyFont="1" applyBorder="1" applyAlignment="1">
      <alignment horizontal="center" vertical="center"/>
    </xf>
    <xf numFmtId="3" fontId="44" fillId="0" borderId="14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3" fontId="44" fillId="0" borderId="17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165" fontId="44" fillId="0" borderId="11" xfId="0" applyNumberFormat="1" applyFont="1" applyBorder="1" applyAlignment="1">
      <alignment horizontal="center" vertical="center"/>
    </xf>
    <xf numFmtId="9" fontId="44" fillId="0" borderId="11" xfId="0" applyNumberFormat="1" applyFont="1" applyBorder="1" applyAlignment="1">
      <alignment horizontal="center" vertical="center"/>
    </xf>
    <xf numFmtId="165" fontId="44" fillId="0" borderId="12" xfId="0" applyNumberFormat="1" applyFont="1" applyBorder="1" applyAlignment="1">
      <alignment horizontal="center" vertical="center"/>
    </xf>
    <xf numFmtId="9" fontId="44" fillId="0" borderId="14" xfId="0" applyNumberFormat="1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9" fontId="44" fillId="0" borderId="17" xfId="0" applyNumberFormat="1" applyFont="1" applyBorder="1" applyAlignment="1">
      <alignment horizontal="center" vertical="center"/>
    </xf>
    <xf numFmtId="0" fontId="45" fillId="2" borderId="0" xfId="16" applyFont="1" applyFill="1" applyAlignment="1">
      <alignment horizontal="center" vertical="center" wrapText="1"/>
    </xf>
    <xf numFmtId="0" fontId="47" fillId="2" borderId="0" xfId="17" applyFont="1" applyFill="1"/>
    <xf numFmtId="4" fontId="48" fillId="2" borderId="64" xfId="17" applyNumberFormat="1" applyFont="1" applyFill="1" applyBorder="1"/>
    <xf numFmtId="1" fontId="48" fillId="2" borderId="64" xfId="17" applyNumberFormat="1" applyFont="1" applyFill="1" applyBorder="1" applyAlignment="1">
      <alignment horizontal="center"/>
    </xf>
    <xf numFmtId="1" fontId="48" fillId="2" borderId="64" xfId="17" applyNumberFormat="1" applyFont="1" applyFill="1" applyBorder="1"/>
    <xf numFmtId="4" fontId="46" fillId="2" borderId="64" xfId="17" applyNumberFormat="1" applyFill="1" applyBorder="1"/>
    <xf numFmtId="1" fontId="46" fillId="2" borderId="64" xfId="17" applyNumberFormat="1" applyFill="1" applyBorder="1" applyAlignment="1">
      <alignment horizontal="center"/>
    </xf>
    <xf numFmtId="4" fontId="48" fillId="2" borderId="64" xfId="17" applyNumberFormat="1" applyFont="1" applyFill="1" applyBorder="1" applyAlignment="1">
      <alignment horizontal="right"/>
    </xf>
    <xf numFmtId="0" fontId="48" fillId="2" borderId="64" xfId="17" applyFont="1" applyFill="1" applyBorder="1" applyAlignment="1">
      <alignment horizontal="left"/>
    </xf>
    <xf numFmtId="0" fontId="48" fillId="2" borderId="63" xfId="17" applyFont="1" applyFill="1" applyBorder="1" applyAlignment="1">
      <alignment horizontal="center"/>
    </xf>
    <xf numFmtId="1" fontId="46" fillId="2" borderId="64" xfId="17" applyNumberFormat="1" applyFill="1" applyBorder="1"/>
    <xf numFmtId="4" fontId="46" fillId="2" borderId="64" xfId="17" applyNumberFormat="1" applyFill="1" applyBorder="1" applyAlignment="1">
      <alignment horizontal="right"/>
    </xf>
    <xf numFmtId="0" fontId="46" fillId="2" borderId="64" xfId="17" applyFill="1" applyBorder="1" applyAlignment="1">
      <alignment horizontal="left"/>
    </xf>
    <xf numFmtId="0" fontId="46" fillId="2" borderId="63" xfId="17" applyFill="1" applyBorder="1" applyAlignment="1">
      <alignment horizontal="center"/>
    </xf>
    <xf numFmtId="0" fontId="47" fillId="2" borderId="0" xfId="17" applyFont="1" applyFill="1" applyAlignment="1">
      <alignment horizontal="center" vertical="center"/>
    </xf>
    <xf numFmtId="0" fontId="48" fillId="2" borderId="64" xfId="17" applyFont="1" applyFill="1" applyBorder="1" applyAlignment="1">
      <alignment horizontal="center" vertical="center"/>
    </xf>
    <xf numFmtId="0" fontId="46" fillId="2" borderId="0" xfId="17" applyFill="1"/>
    <xf numFmtId="0" fontId="46" fillId="2" borderId="0" xfId="17" applyFill="1" applyAlignment="1">
      <alignment horizontal="center"/>
    </xf>
    <xf numFmtId="0" fontId="48" fillId="2" borderId="0" xfId="17" applyFont="1" applyFill="1"/>
    <xf numFmtId="0" fontId="48" fillId="2" borderId="0" xfId="17" applyFont="1" applyFill="1" applyAlignment="1">
      <alignment horizontal="left"/>
    </xf>
    <xf numFmtId="0" fontId="49" fillId="2" borderId="0" xfId="16" applyFont="1" applyFill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1" fillId="2" borderId="0" xfId="16" applyFont="1" applyFill="1" applyAlignment="1">
      <alignment horizontal="center" vertical="center" wrapText="1"/>
    </xf>
    <xf numFmtId="3" fontId="51" fillId="2" borderId="0" xfId="16" applyNumberFormat="1" applyFont="1" applyFill="1" applyAlignment="1">
      <alignment horizontal="center" vertical="center" wrapText="1"/>
    </xf>
    <xf numFmtId="165" fontId="51" fillId="2" borderId="0" xfId="16" applyNumberFormat="1" applyFont="1" applyFill="1" applyAlignment="1">
      <alignment horizontal="center" vertical="center" wrapText="1"/>
    </xf>
    <xf numFmtId="165" fontId="51" fillId="2" borderId="84" xfId="16" applyNumberFormat="1" applyFont="1" applyFill="1" applyBorder="1" applyAlignment="1">
      <alignment horizontal="center" vertical="center" wrapText="1"/>
    </xf>
    <xf numFmtId="165" fontId="51" fillId="2" borderId="85" xfId="16" applyNumberFormat="1" applyFont="1" applyFill="1" applyBorder="1" applyAlignment="1">
      <alignment horizontal="center" vertical="center" wrapText="1"/>
    </xf>
    <xf numFmtId="3" fontId="51" fillId="2" borderId="85" xfId="16" applyNumberFormat="1" applyFont="1" applyFill="1" applyBorder="1" applyAlignment="1">
      <alignment horizontal="center" vertical="center" wrapText="1"/>
    </xf>
    <xf numFmtId="0" fontId="49" fillId="2" borderId="18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165" fontId="49" fillId="2" borderId="17" xfId="18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165" fontId="51" fillId="2" borderId="17" xfId="16" applyNumberFormat="1" applyFont="1" applyFill="1" applyBorder="1" applyAlignment="1">
      <alignment horizontal="center" vertical="center" wrapText="1"/>
    </xf>
    <xf numFmtId="3" fontId="52" fillId="2" borderId="17" xfId="17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left" vertical="center" wrapText="1"/>
    </xf>
    <xf numFmtId="0" fontId="49" fillId="2" borderId="16" xfId="16" applyFont="1" applyFill="1" applyBorder="1" applyAlignment="1">
      <alignment horizontal="center" vertical="center" wrapText="1"/>
    </xf>
    <xf numFmtId="0" fontId="49" fillId="2" borderId="6" xfId="16" applyFont="1" applyFill="1" applyBorder="1" applyAlignment="1">
      <alignment horizontal="center" vertical="center" wrapText="1"/>
    </xf>
    <xf numFmtId="0" fontId="49" fillId="2" borderId="5" xfId="16" applyFont="1" applyFill="1" applyBorder="1" applyAlignment="1">
      <alignment horizontal="center" vertical="center" wrapText="1"/>
    </xf>
    <xf numFmtId="165" fontId="49" fillId="2" borderId="5" xfId="18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center" vertical="center" wrapText="1"/>
    </xf>
    <xf numFmtId="165" fontId="51" fillId="2" borderId="5" xfId="16" applyNumberFormat="1" applyFont="1" applyFill="1" applyBorder="1" applyAlignment="1">
      <alignment horizontal="center" vertical="center" wrapText="1"/>
    </xf>
    <xf numFmtId="3" fontId="52" fillId="2" borderId="5" xfId="17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left" vertical="center" wrapText="1"/>
    </xf>
    <xf numFmtId="0" fontId="49" fillId="2" borderId="4" xfId="16" applyFont="1" applyFill="1" applyBorder="1" applyAlignment="1">
      <alignment horizontal="center" vertical="center" wrapText="1"/>
    </xf>
    <xf numFmtId="0" fontId="49" fillId="2" borderId="15" xfId="16" applyFont="1" applyFill="1" applyBorder="1" applyAlignment="1">
      <alignment horizontal="center" vertical="center" wrapText="1"/>
    </xf>
    <xf numFmtId="0" fontId="49" fillId="2" borderId="14" xfId="16" applyFont="1" applyFill="1" applyBorder="1" applyAlignment="1">
      <alignment horizontal="center" vertical="center" wrapText="1"/>
    </xf>
    <xf numFmtId="165" fontId="49" fillId="2" borderId="14" xfId="18" applyNumberFormat="1" applyFont="1" applyFill="1" applyBorder="1" applyAlignment="1">
      <alignment horizontal="center" vertical="center" wrapText="1"/>
    </xf>
    <xf numFmtId="3" fontId="51" fillId="2" borderId="14" xfId="16" applyNumberFormat="1" applyFont="1" applyFill="1" applyBorder="1" applyAlignment="1">
      <alignment horizontal="center" vertical="center" wrapText="1"/>
    </xf>
    <xf numFmtId="165" fontId="51" fillId="2" borderId="14" xfId="16" applyNumberFormat="1" applyFont="1" applyFill="1" applyBorder="1" applyAlignment="1">
      <alignment horizontal="center" vertical="center" wrapText="1"/>
    </xf>
    <xf numFmtId="3" fontId="52" fillId="2" borderId="14" xfId="17" applyNumberFormat="1" applyFont="1" applyFill="1" applyBorder="1" applyAlignment="1">
      <alignment horizontal="center" vertical="center" wrapText="1"/>
    </xf>
    <xf numFmtId="0" fontId="51" fillId="2" borderId="14" xfId="16" applyFont="1" applyFill="1" applyBorder="1" applyAlignment="1">
      <alignment horizontal="left" vertical="center" wrapText="1"/>
    </xf>
    <xf numFmtId="0" fontId="49" fillId="2" borderId="13" xfId="16" applyFont="1" applyFill="1" applyBorder="1" applyAlignment="1">
      <alignment horizontal="center" vertical="center" wrapText="1"/>
    </xf>
    <xf numFmtId="0" fontId="53" fillId="2" borderId="17" xfId="16" applyFont="1" applyFill="1" applyBorder="1" applyAlignment="1">
      <alignment horizontal="center" vertical="center" wrapText="1"/>
    </xf>
    <xf numFmtId="0" fontId="56" fillId="2" borderId="0" xfId="16" applyFont="1" applyFill="1" applyAlignment="1">
      <alignment horizontal="center" vertical="center" wrapText="1"/>
    </xf>
    <xf numFmtId="9" fontId="49" fillId="2" borderId="14" xfId="15" applyFont="1" applyFill="1" applyBorder="1" applyAlignment="1">
      <alignment horizontal="center" vertical="center" wrapText="1"/>
    </xf>
    <xf numFmtId="9" fontId="49" fillId="2" borderId="5" xfId="15" applyFont="1" applyFill="1" applyBorder="1" applyAlignment="1">
      <alignment horizontal="center" vertical="center" wrapText="1"/>
    </xf>
    <xf numFmtId="9" fontId="49" fillId="2" borderId="17" xfId="15" applyFont="1" applyFill="1" applyBorder="1" applyAlignment="1">
      <alignment horizontal="center" vertical="center" wrapText="1"/>
    </xf>
    <xf numFmtId="9" fontId="51" fillId="2" borderId="85" xfId="15" applyFont="1" applyFill="1" applyBorder="1" applyAlignment="1">
      <alignment horizontal="center" vertical="center" wrapText="1"/>
    </xf>
    <xf numFmtId="165" fontId="38" fillId="0" borderId="44" xfId="8" applyNumberFormat="1" applyFont="1" applyBorder="1" applyAlignment="1">
      <alignment horizontal="center" vertical="center"/>
    </xf>
    <xf numFmtId="165" fontId="38" fillId="0" borderId="39" xfId="8" applyNumberFormat="1" applyFont="1" applyBorder="1" applyAlignment="1">
      <alignment horizontal="center" vertical="center"/>
    </xf>
    <xf numFmtId="165" fontId="38" fillId="0" borderId="45" xfId="8" applyNumberFormat="1" applyFont="1" applyBorder="1" applyAlignment="1">
      <alignment horizontal="center" vertical="center"/>
    </xf>
    <xf numFmtId="165" fontId="38" fillId="0" borderId="43" xfId="8" applyNumberFormat="1" applyFont="1" applyBorder="1" applyAlignment="1">
      <alignment horizontal="center" vertical="center"/>
    </xf>
    <xf numFmtId="165" fontId="38" fillId="0" borderId="32" xfId="8" applyNumberFormat="1" applyFont="1" applyBorder="1" applyAlignment="1">
      <alignment horizontal="center" vertical="center"/>
    </xf>
    <xf numFmtId="9" fontId="35" fillId="0" borderId="33" xfId="8" applyNumberFormat="1" applyFont="1" applyBorder="1" applyAlignment="1">
      <alignment horizontal="center" vertical="center"/>
    </xf>
    <xf numFmtId="165" fontId="38" fillId="0" borderId="28" xfId="8" applyNumberFormat="1" applyFont="1" applyBorder="1" applyAlignment="1">
      <alignment horizontal="center" vertical="center"/>
    </xf>
    <xf numFmtId="9" fontId="35" fillId="0" borderId="29" xfId="8" applyNumberFormat="1" applyFont="1" applyBorder="1" applyAlignment="1">
      <alignment horizontal="center" vertical="center"/>
    </xf>
    <xf numFmtId="165" fontId="38" fillId="0" borderId="34" xfId="8" applyNumberFormat="1" applyFont="1" applyBorder="1" applyAlignment="1">
      <alignment horizontal="center" vertical="center"/>
    </xf>
    <xf numFmtId="9" fontId="35" fillId="0" borderId="35" xfId="8" applyNumberFormat="1" applyFont="1" applyBorder="1" applyAlignment="1">
      <alignment horizontal="center" vertical="center"/>
    </xf>
    <xf numFmtId="165" fontId="38" fillId="0" borderId="42" xfId="8" applyNumberFormat="1" applyFont="1" applyBorder="1" applyAlignment="1">
      <alignment horizontal="center" vertical="center"/>
    </xf>
    <xf numFmtId="169" fontId="38" fillId="0" borderId="14" xfId="8" applyNumberFormat="1" applyFont="1" applyBorder="1" applyAlignment="1">
      <alignment horizontal="center" vertical="center"/>
    </xf>
    <xf numFmtId="169" fontId="38" fillId="0" borderId="5" xfId="8" applyNumberFormat="1" applyFont="1" applyBorder="1" applyAlignment="1">
      <alignment horizontal="center" vertical="center"/>
    </xf>
    <xf numFmtId="169" fontId="38" fillId="0" borderId="17" xfId="8" applyNumberFormat="1" applyFont="1" applyBorder="1" applyAlignment="1">
      <alignment horizontal="center" vertical="center"/>
    </xf>
    <xf numFmtId="169" fontId="38" fillId="0" borderId="11" xfId="8" applyNumberFormat="1" applyFont="1" applyBorder="1" applyAlignment="1">
      <alignment horizontal="center" vertical="center"/>
    </xf>
    <xf numFmtId="9" fontId="12" fillId="0" borderId="0" xfId="15" applyFont="1" applyAlignment="1">
      <alignment horizontal="center" vertical="center"/>
    </xf>
    <xf numFmtId="9" fontId="60" fillId="0" borderId="5" xfId="15" applyFont="1" applyFill="1" applyBorder="1" applyAlignment="1">
      <alignment horizontal="center" vertical="center"/>
    </xf>
    <xf numFmtId="0" fontId="62" fillId="0" borderId="0" xfId="0" applyFont="1" applyFill="1"/>
    <xf numFmtId="0" fontId="56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/>
    <xf numFmtId="165" fontId="56" fillId="0" borderId="5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65" fillId="0" borderId="0" xfId="0" applyFont="1" applyFill="1"/>
    <xf numFmtId="0" fontId="56" fillId="0" borderId="28" xfId="0" applyFont="1" applyFill="1" applyBorder="1" applyAlignment="1">
      <alignment horizontal="center" vertical="center"/>
    </xf>
    <xf numFmtId="9" fontId="56" fillId="0" borderId="5" xfId="15" applyFont="1" applyFill="1" applyBorder="1" applyAlignment="1">
      <alignment horizontal="center" vertical="center"/>
    </xf>
    <xf numFmtId="0" fontId="56" fillId="0" borderId="94" xfId="0" applyFont="1" applyFill="1" applyBorder="1" applyAlignment="1">
      <alignment horizontal="center" vertical="center"/>
    </xf>
    <xf numFmtId="165" fontId="56" fillId="0" borderId="95" xfId="0" applyNumberFormat="1" applyFont="1" applyFill="1" applyBorder="1" applyAlignment="1">
      <alignment horizontal="center" vertical="center"/>
    </xf>
    <xf numFmtId="9" fontId="60" fillId="0" borderId="95" xfId="15" applyFont="1" applyFill="1" applyBorder="1" applyAlignment="1">
      <alignment horizontal="center" vertical="center"/>
    </xf>
    <xf numFmtId="9" fontId="56" fillId="0" borderId="95" xfId="15" applyFont="1" applyFill="1" applyBorder="1" applyAlignment="1">
      <alignment horizontal="center" vertical="center"/>
    </xf>
    <xf numFmtId="0" fontId="56" fillId="0" borderId="17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60" fillId="0" borderId="35" xfId="0" applyFont="1" applyFill="1" applyBorder="1" applyAlignment="1">
      <alignment horizontal="center" vertical="center" wrapText="1"/>
    </xf>
    <xf numFmtId="0" fontId="56" fillId="0" borderId="30" xfId="0" applyFont="1" applyFill="1" applyBorder="1" applyAlignment="1">
      <alignment horizontal="center" vertical="center"/>
    </xf>
    <xf numFmtId="165" fontId="56" fillId="0" borderId="8" xfId="0" applyNumberFormat="1" applyFont="1" applyFill="1" applyBorder="1" applyAlignment="1">
      <alignment horizontal="center" vertical="center"/>
    </xf>
    <xf numFmtId="9" fontId="60" fillId="0" borderId="8" xfId="15" applyFont="1" applyFill="1" applyBorder="1" applyAlignment="1">
      <alignment horizontal="center" vertical="center"/>
    </xf>
    <xf numFmtId="9" fontId="56" fillId="0" borderId="8" xfId="15" applyFont="1" applyFill="1" applyBorder="1" applyAlignment="1">
      <alignment horizontal="center" vertical="center"/>
    </xf>
    <xf numFmtId="165" fontId="52" fillId="0" borderId="98" xfId="0" applyNumberFormat="1" applyFont="1" applyFill="1" applyBorder="1" applyAlignment="1">
      <alignment horizontal="center" vertical="center"/>
    </xf>
    <xf numFmtId="9" fontId="59" fillId="0" borderId="98" xfId="15" applyFont="1" applyFill="1" applyBorder="1" applyAlignment="1">
      <alignment horizontal="center" vertical="center"/>
    </xf>
    <xf numFmtId="9" fontId="52" fillId="0" borderId="98" xfId="15" applyFont="1" applyFill="1" applyBorder="1" applyAlignment="1">
      <alignment horizontal="center" vertical="center"/>
    </xf>
    <xf numFmtId="0" fontId="56" fillId="0" borderId="88" xfId="0" applyFont="1" applyFill="1" applyBorder="1" applyAlignment="1">
      <alignment horizontal="left" vertical="center" wrapText="1"/>
    </xf>
    <xf numFmtId="0" fontId="56" fillId="0" borderId="20" xfId="0" applyFont="1" applyFill="1" applyBorder="1" applyAlignment="1">
      <alignment horizontal="left" vertical="center" wrapText="1"/>
    </xf>
    <xf numFmtId="0" fontId="56" fillId="0" borderId="21" xfId="0" applyFont="1" applyFill="1" applyBorder="1" applyAlignment="1">
      <alignment horizontal="left" vertical="center" wrapText="1"/>
    </xf>
    <xf numFmtId="165" fontId="56" fillId="0" borderId="46" xfId="0" applyNumberFormat="1" applyFont="1" applyFill="1" applyBorder="1" applyAlignment="1">
      <alignment horizontal="center" vertical="center"/>
    </xf>
    <xf numFmtId="165" fontId="56" fillId="0" borderId="47" xfId="0" applyNumberFormat="1" applyFont="1" applyFill="1" applyBorder="1" applyAlignment="1">
      <alignment horizontal="center" vertical="center"/>
    </xf>
    <xf numFmtId="165" fontId="56" fillId="0" borderId="48" xfId="0" applyNumberFormat="1" applyFont="1" applyFill="1" applyBorder="1" applyAlignment="1">
      <alignment horizontal="center" vertical="center"/>
    </xf>
    <xf numFmtId="165" fontId="52" fillId="0" borderId="101" xfId="0" applyNumberFormat="1" applyFont="1" applyFill="1" applyBorder="1" applyAlignment="1">
      <alignment horizontal="center" vertical="center"/>
    </xf>
    <xf numFmtId="3" fontId="56" fillId="0" borderId="94" xfId="0" applyNumberFormat="1" applyFont="1" applyFill="1" applyBorder="1" applyAlignment="1">
      <alignment horizontal="center" vertical="center"/>
    </xf>
    <xf numFmtId="3" fontId="56" fillId="0" borderId="28" xfId="0" applyNumberFormat="1" applyFont="1" applyFill="1" applyBorder="1" applyAlignment="1">
      <alignment horizontal="center" vertical="center"/>
    </xf>
    <xf numFmtId="3" fontId="56" fillId="0" borderId="30" xfId="0" applyNumberFormat="1" applyFont="1" applyFill="1" applyBorder="1" applyAlignment="1">
      <alignment horizontal="center" vertical="center"/>
    </xf>
    <xf numFmtId="3" fontId="52" fillId="0" borderId="97" xfId="0" applyNumberFormat="1" applyFont="1" applyFill="1" applyBorder="1" applyAlignment="1">
      <alignment horizontal="center" vertical="center"/>
    </xf>
    <xf numFmtId="169" fontId="60" fillId="0" borderId="96" xfId="15" applyNumberFormat="1" applyFont="1" applyFill="1" applyBorder="1" applyAlignment="1">
      <alignment horizontal="center" vertical="center"/>
    </xf>
    <xf numFmtId="169" fontId="60" fillId="0" borderId="29" xfId="15" applyNumberFormat="1" applyFont="1" applyFill="1" applyBorder="1" applyAlignment="1">
      <alignment horizontal="center" vertical="center"/>
    </xf>
    <xf numFmtId="169" fontId="60" fillId="0" borderId="31" xfId="15" applyNumberFormat="1" applyFont="1" applyFill="1" applyBorder="1" applyAlignment="1">
      <alignment horizontal="center" vertical="center"/>
    </xf>
    <xf numFmtId="169" fontId="59" fillId="0" borderId="99" xfId="15" applyNumberFormat="1" applyFont="1" applyFill="1" applyBorder="1" applyAlignment="1">
      <alignment horizontal="center" vertical="center"/>
    </xf>
    <xf numFmtId="165" fontId="64" fillId="0" borderId="0" xfId="0" applyNumberFormat="1" applyFont="1" applyFill="1"/>
    <xf numFmtId="0" fontId="32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0" fontId="17" fillId="0" borderId="26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 vertical="center" wrapText="1"/>
    </xf>
    <xf numFmtId="0" fontId="28" fillId="0" borderId="8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/>
    </xf>
    <xf numFmtId="0" fontId="28" fillId="0" borderId="29" xfId="8" applyFont="1" applyBorder="1" applyAlignment="1">
      <alignment horizontal="center"/>
    </xf>
    <xf numFmtId="0" fontId="33" fillId="0" borderId="37" xfId="8" applyFont="1" applyBorder="1" applyAlignment="1">
      <alignment horizont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18" fillId="0" borderId="0" xfId="8" applyFont="1" applyAlignment="1">
      <alignment horizontal="right"/>
    </xf>
    <xf numFmtId="0" fontId="18" fillId="0" borderId="37" xfId="8" applyFont="1" applyBorder="1" applyAlignment="1">
      <alignment horizontal="right"/>
    </xf>
    <xf numFmtId="0" fontId="16" fillId="0" borderId="1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7" xfId="8" applyFont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41" xfId="8" applyFont="1" applyBorder="1" applyAlignment="1">
      <alignment horizontal="center" vertical="center" wrapText="1"/>
    </xf>
    <xf numFmtId="0" fontId="28" fillId="0" borderId="29" xfId="8" applyFont="1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19" xfId="8" applyFont="1" applyBorder="1" applyAlignment="1">
      <alignment horizontal="center" vertical="center" wrapText="1"/>
    </xf>
    <xf numFmtId="0" fontId="16" fillId="0" borderId="20" xfId="8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7" fillId="0" borderId="25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47" xfId="8" applyFont="1" applyBorder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38" fillId="0" borderId="10" xfId="8" applyFont="1" applyBorder="1" applyAlignment="1">
      <alignment horizontal="center" vertical="center"/>
    </xf>
    <xf numFmtId="0" fontId="38" fillId="0" borderId="24" xfId="8" applyFont="1" applyBorder="1" applyAlignment="1">
      <alignment horizontal="center" vertical="center"/>
    </xf>
    <xf numFmtId="0" fontId="28" fillId="0" borderId="20" xfId="8" applyFont="1" applyBorder="1" applyAlignment="1">
      <alignment horizontal="center" vertical="center" wrapText="1"/>
    </xf>
    <xf numFmtId="0" fontId="28" fillId="0" borderId="57" xfId="8" applyFont="1" applyBorder="1" applyAlignment="1">
      <alignment horizontal="center" vertical="center" wrapText="1"/>
    </xf>
    <xf numFmtId="0" fontId="28" fillId="0" borderId="56" xfId="8" applyFont="1" applyBorder="1" applyAlignment="1">
      <alignment horizontal="center" vertical="center" wrapText="1"/>
    </xf>
    <xf numFmtId="0" fontId="39" fillId="0" borderId="38" xfId="8" applyFont="1" applyBorder="1" applyAlignment="1">
      <alignment horizontal="center" vertical="center" wrapText="1"/>
    </xf>
    <xf numFmtId="0" fontId="42" fillId="0" borderId="20" xfId="8" applyFont="1" applyBorder="1" applyAlignment="1">
      <alignment horizontal="center" vertical="center" wrapText="1"/>
    </xf>
    <xf numFmtId="0" fontId="42" fillId="0" borderId="47" xfId="8" applyFont="1" applyBorder="1" applyAlignment="1">
      <alignment horizontal="center" vertical="center" wrapText="1"/>
    </xf>
    <xf numFmtId="0" fontId="42" fillId="0" borderId="57" xfId="8" applyFont="1" applyBorder="1" applyAlignment="1">
      <alignment horizontal="center" vertical="center" wrapText="1"/>
    </xf>
    <xf numFmtId="0" fontId="42" fillId="0" borderId="56" xfId="8" applyFont="1" applyBorder="1" applyAlignment="1">
      <alignment horizontal="center" vertical="center" wrapText="1"/>
    </xf>
    <xf numFmtId="0" fontId="39" fillId="0" borderId="48" xfId="8" applyFont="1" applyBorder="1" applyAlignment="1">
      <alignment horizontal="center" vertical="center" wrapText="1"/>
    </xf>
    <xf numFmtId="0" fontId="39" fillId="0" borderId="46" xfId="8" applyFont="1" applyBorder="1" applyAlignment="1">
      <alignment horizontal="center" vertical="center" wrapText="1"/>
    </xf>
    <xf numFmtId="0" fontId="39" fillId="0" borderId="30" xfId="8" applyFont="1" applyBorder="1" applyAlignment="1">
      <alignment horizontal="center" vertical="center" wrapText="1"/>
    </xf>
    <xf numFmtId="0" fontId="39" fillId="0" borderId="60" xfId="8" applyFont="1" applyBorder="1" applyAlignment="1">
      <alignment horizontal="center" vertical="center" wrapText="1"/>
    </xf>
    <xf numFmtId="0" fontId="39" fillId="0" borderId="58" xfId="8" applyFont="1" applyBorder="1" applyAlignment="1">
      <alignment horizontal="center" vertical="center" wrapText="1"/>
    </xf>
    <xf numFmtId="0" fontId="28" fillId="0" borderId="61" xfId="8" applyFont="1" applyBorder="1" applyAlignment="1">
      <alignment horizontal="center" vertical="center" wrapText="1"/>
    </xf>
    <xf numFmtId="0" fontId="28" fillId="0" borderId="59" xfId="8" applyFont="1" applyBorder="1" applyAlignment="1">
      <alignment horizontal="center" vertical="center" wrapText="1"/>
    </xf>
    <xf numFmtId="0" fontId="39" fillId="0" borderId="52" xfId="8" applyFont="1" applyBorder="1" applyAlignment="1">
      <alignment horizontal="center" vertical="center" wrapText="1"/>
    </xf>
    <xf numFmtId="0" fontId="39" fillId="0" borderId="53" xfId="8" applyFont="1" applyBorder="1" applyAlignment="1">
      <alignment horizontal="center" vertical="center" wrapText="1"/>
    </xf>
    <xf numFmtId="0" fontId="39" fillId="0" borderId="94" xfId="8" applyFont="1" applyBorder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9" fillId="0" borderId="40" xfId="8" applyFont="1" applyBorder="1" applyAlignment="1">
      <alignment horizontal="center" vertical="center" wrapText="1"/>
    </xf>
    <xf numFmtId="0" fontId="39" fillId="0" borderId="39" xfId="8" applyFont="1" applyBorder="1" applyAlignment="1">
      <alignment horizontal="center" vertical="center" wrapText="1"/>
    </xf>
    <xf numFmtId="0" fontId="39" fillId="0" borderId="41" xfId="8" applyFont="1" applyBorder="1" applyAlignment="1">
      <alignment horizontal="center" vertical="center" wrapText="1"/>
    </xf>
    <xf numFmtId="0" fontId="39" fillId="0" borderId="54" xfId="8" applyFont="1" applyBorder="1" applyAlignment="1">
      <alignment horizontal="center" vertical="center" wrapText="1"/>
    </xf>
    <xf numFmtId="0" fontId="39" fillId="0" borderId="55" xfId="8" applyFont="1" applyBorder="1" applyAlignment="1">
      <alignment horizontal="center" vertical="center" wrapText="1"/>
    </xf>
    <xf numFmtId="0" fontId="17" fillId="0" borderId="52" xfId="8" applyFont="1" applyBorder="1" applyAlignment="1">
      <alignment horizontal="center" vertical="center" wrapText="1"/>
    </xf>
    <xf numFmtId="0" fontId="52" fillId="2" borderId="0" xfId="16" applyFont="1" applyFill="1" applyAlignment="1">
      <alignment horizontal="center" vertical="center" wrapText="1"/>
    </xf>
    <xf numFmtId="0" fontId="57" fillId="2" borderId="0" xfId="16" applyFont="1" applyFill="1" applyAlignment="1">
      <alignment horizontal="center" vertical="center" wrapText="1"/>
    </xf>
    <xf numFmtId="0" fontId="55" fillId="2" borderId="37" xfId="16" applyFont="1" applyFill="1" applyBorder="1" applyAlignment="1">
      <alignment horizontal="left" vertical="center" wrapText="1"/>
    </xf>
    <xf numFmtId="0" fontId="54" fillId="2" borderId="0" xfId="16" applyFont="1" applyFill="1" applyAlignment="1">
      <alignment horizontal="right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89" xfId="16" applyFont="1" applyFill="1" applyBorder="1" applyAlignment="1">
      <alignment horizontal="center" vertical="center" wrapText="1"/>
    </xf>
    <xf numFmtId="0" fontId="51" fillId="2" borderId="16" xfId="16" applyFont="1" applyFill="1" applyBorder="1" applyAlignment="1">
      <alignment horizontal="center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61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0" fontId="51" fillId="2" borderId="91" xfId="16" applyFont="1" applyFill="1" applyBorder="1" applyAlignment="1">
      <alignment horizontal="center" vertical="center" wrapText="1"/>
    </xf>
    <xf numFmtId="0" fontId="51" fillId="2" borderId="90" xfId="16" applyFont="1" applyFill="1" applyBorder="1" applyAlignment="1">
      <alignment horizontal="center" vertical="center" wrapText="1"/>
    </xf>
    <xf numFmtId="0" fontId="51" fillId="2" borderId="88" xfId="16" applyFont="1" applyFill="1" applyBorder="1" applyAlignment="1">
      <alignment horizontal="center" vertical="center" wrapText="1"/>
    </xf>
    <xf numFmtId="0" fontId="51" fillId="2" borderId="46" xfId="16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0" fontId="51" fillId="2" borderId="92" xfId="16" applyFont="1" applyFill="1" applyBorder="1" applyAlignment="1">
      <alignment horizontal="center" vertical="center" wrapText="1"/>
    </xf>
    <xf numFmtId="0" fontId="51" fillId="2" borderId="93" xfId="16" applyFont="1" applyFill="1" applyBorder="1" applyAlignment="1">
      <alignment horizontal="center" vertical="center" wrapText="1"/>
    </xf>
    <xf numFmtId="0" fontId="50" fillId="2" borderId="2" xfId="16" applyFont="1" applyFill="1" applyBorder="1" applyAlignment="1">
      <alignment horizontal="center" vertical="center" wrapText="1"/>
    </xf>
    <xf numFmtId="0" fontId="50" fillId="2" borderId="3" xfId="16" applyFont="1" applyFill="1" applyBorder="1" applyAlignment="1">
      <alignment horizontal="center" vertical="center" wrapText="1"/>
    </xf>
    <xf numFmtId="0" fontId="45" fillId="2" borderId="8" xfId="16" applyFont="1" applyFill="1" applyBorder="1" applyAlignment="1">
      <alignment horizontal="center" vertical="center" wrapText="1"/>
    </xf>
    <xf numFmtId="0" fontId="45" fillId="2" borderId="59" xfId="16" applyFont="1" applyFill="1" applyBorder="1" applyAlignment="1">
      <alignment horizontal="center" vertical="center" wrapText="1"/>
    </xf>
    <xf numFmtId="0" fontId="45" fillId="2" borderId="9" xfId="16" applyFont="1" applyFill="1" applyBorder="1" applyAlignment="1">
      <alignment horizontal="center" vertical="center" wrapText="1"/>
    </xf>
    <xf numFmtId="0" fontId="45" fillId="2" borderId="87" xfId="16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/>
    </xf>
    <xf numFmtId="0" fontId="46" fillId="2" borderId="70" xfId="17" applyFill="1" applyBorder="1" applyAlignment="1">
      <alignment horizontal="center"/>
    </xf>
    <xf numFmtId="0" fontId="48" fillId="2" borderId="83" xfId="17" applyFont="1" applyFill="1" applyBorder="1" applyAlignment="1">
      <alignment horizontal="center" vertical="center" wrapText="1"/>
    </xf>
    <xf numFmtId="0" fontId="48" fillId="2" borderId="72" xfId="17" applyFont="1" applyFill="1" applyBorder="1" applyAlignment="1">
      <alignment horizontal="center" vertical="center" wrapText="1"/>
    </xf>
    <xf numFmtId="0" fontId="48" fillId="2" borderId="66" xfId="17" applyFont="1" applyFill="1" applyBorder="1" applyAlignment="1">
      <alignment horizontal="center" vertical="center" wrapText="1"/>
    </xf>
    <xf numFmtId="0" fontId="48" fillId="2" borderId="65" xfId="17" applyFont="1" applyFill="1" applyBorder="1" applyAlignment="1">
      <alignment horizontal="center" vertical="center" wrapText="1"/>
    </xf>
    <xf numFmtId="0" fontId="51" fillId="2" borderId="86" xfId="16" applyFont="1" applyFill="1" applyBorder="1" applyAlignment="1">
      <alignment horizontal="center" vertical="center" wrapText="1"/>
    </xf>
    <xf numFmtId="0" fontId="51" fillId="2" borderId="85" xfId="16" applyFont="1" applyFill="1" applyBorder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48" fillId="2" borderId="74" xfId="17" applyFont="1" applyFill="1" applyBorder="1" applyAlignment="1">
      <alignment horizontal="center" vertical="center"/>
    </xf>
    <xf numFmtId="0" fontId="48" fillId="2" borderId="73" xfId="17" applyFont="1" applyFill="1" applyBorder="1" applyAlignment="1">
      <alignment horizontal="center" vertical="center"/>
    </xf>
    <xf numFmtId="0" fontId="48" fillId="2" borderId="68" xfId="17" applyFont="1" applyFill="1" applyBorder="1" applyAlignment="1">
      <alignment horizontal="center" vertical="center"/>
    </xf>
    <xf numFmtId="0" fontId="48" fillId="2" borderId="67" xfId="17" applyFont="1" applyFill="1" applyBorder="1" applyAlignment="1">
      <alignment horizontal="center" vertical="center"/>
    </xf>
    <xf numFmtId="0" fontId="48" fillId="2" borderId="74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 wrapText="1"/>
    </xf>
    <xf numFmtId="0" fontId="48" fillId="2" borderId="62" xfId="17" applyFont="1" applyFill="1" applyBorder="1" applyAlignment="1">
      <alignment horizontal="center" vertical="center" wrapText="1"/>
    </xf>
    <xf numFmtId="0" fontId="48" fillId="2" borderId="76" xfId="17" applyFont="1" applyFill="1" applyBorder="1" applyAlignment="1">
      <alignment horizontal="center" vertical="center" wrapText="1"/>
    </xf>
    <xf numFmtId="0" fontId="48" fillId="2" borderId="71" xfId="17" applyFont="1" applyFill="1" applyBorder="1" applyAlignment="1">
      <alignment horizontal="center" vertical="center" wrapText="1"/>
    </xf>
    <xf numFmtId="0" fontId="48" fillId="2" borderId="64" xfId="17" applyFont="1" applyFill="1" applyBorder="1" applyAlignment="1">
      <alignment horizontal="center" vertical="center" wrapText="1"/>
    </xf>
    <xf numFmtId="0" fontId="48" fillId="2" borderId="82" xfId="17" applyFont="1" applyFill="1" applyBorder="1" applyAlignment="1">
      <alignment horizontal="center" vertical="center" wrapText="1"/>
    </xf>
    <xf numFmtId="0" fontId="48" fillId="2" borderId="78" xfId="17" applyFont="1" applyFill="1" applyBorder="1" applyAlignment="1">
      <alignment horizontal="center" vertical="center" wrapText="1"/>
    </xf>
    <xf numFmtId="0" fontId="48" fillId="2" borderId="81" xfId="17" applyFont="1" applyFill="1" applyBorder="1" applyAlignment="1">
      <alignment horizontal="center" vertical="center" wrapText="1"/>
    </xf>
    <xf numFmtId="0" fontId="48" fillId="2" borderId="80" xfId="17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 vertical="center" wrapText="1"/>
    </xf>
    <xf numFmtId="0" fontId="48" fillId="2" borderId="70" xfId="17" applyFont="1" applyFill="1" applyBorder="1" applyAlignment="1">
      <alignment horizontal="center" vertical="center" wrapText="1"/>
    </xf>
    <xf numFmtId="0" fontId="48" fillId="2" borderId="79" xfId="17" applyFont="1" applyFill="1" applyBorder="1" applyAlignment="1">
      <alignment horizontal="center" vertical="center" wrapText="1"/>
    </xf>
    <xf numFmtId="0" fontId="48" fillId="2" borderId="77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/>
    </xf>
    <xf numFmtId="0" fontId="48" fillId="2" borderId="69" xfId="17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center" vertical="center" wrapText="1"/>
    </xf>
    <xf numFmtId="0" fontId="52" fillId="0" borderId="28" xfId="0" applyFont="1" applyFill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22" xfId="0" applyFont="1" applyFill="1" applyBorder="1" applyAlignment="1">
      <alignment horizontal="center" vertical="center" wrapText="1"/>
    </xf>
    <xf numFmtId="0" fontId="52" fillId="0" borderId="20" xfId="0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 wrapText="1"/>
    </xf>
    <xf numFmtId="0" fontId="56" fillId="0" borderId="49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/>
    </xf>
    <xf numFmtId="0" fontId="52" fillId="0" borderId="100" xfId="0" applyFont="1" applyFill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0" borderId="50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2" fillId="0" borderId="102" xfId="0" applyFont="1" applyFill="1" applyBorder="1" applyAlignment="1">
      <alignment horizontal="center" vertical="center" wrapText="1"/>
    </xf>
    <xf numFmtId="0" fontId="52" fillId="0" borderId="60" xfId="0" applyFont="1" applyFill="1" applyBorder="1" applyAlignment="1">
      <alignment horizontal="center" vertical="center" wrapText="1"/>
    </xf>
    <xf numFmtId="0" fontId="52" fillId="0" borderId="5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8" xr:uid="{00000000-0005-0000-0000-000003000000}"/>
    <cellStyle name="Обычный 21" xfId="16" xr:uid="{00000000-0005-0000-0000-000004000000}"/>
    <cellStyle name="Обычный 3" xfId="10" xr:uid="{00000000-0005-0000-0000-000005000000}"/>
    <cellStyle name="Обычный 4" xfId="17" xr:uid="{00000000-0005-0000-0000-000006000000}"/>
    <cellStyle name="Процентный" xfId="15" builtinId="5"/>
    <cellStyle name="Процентный 2" xfId="5" xr:uid="{00000000-0005-0000-0000-000008000000}"/>
    <cellStyle name="Процентный 2 2" xfId="9" xr:uid="{00000000-0005-0000-0000-000009000000}"/>
    <cellStyle name="Процентный 3" xfId="12" xr:uid="{00000000-0005-0000-0000-00000A000000}"/>
    <cellStyle name="Процентный 5 2" xfId="3" xr:uid="{00000000-0005-0000-0000-00000B000000}"/>
    <cellStyle name="Финансовый" xfId="13" builtinId="3"/>
    <cellStyle name="Финансовый 16 2" xfId="4" xr:uid="{00000000-0005-0000-0000-00000D000000}"/>
    <cellStyle name="Финансовый 17" xfId="18" xr:uid="{00000000-0005-0000-0000-00000E000000}"/>
    <cellStyle name="Финансовый 2" xfId="2" xr:uid="{00000000-0005-0000-0000-00000F000000}"/>
    <cellStyle name="Финансовый 2 2" xfId="6" xr:uid="{00000000-0005-0000-0000-000010000000}"/>
    <cellStyle name="Финансовый 2 3" xfId="14" xr:uid="{00000000-0005-0000-0000-000011000000}"/>
    <cellStyle name="Финансовый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5;&#1080;&#1090;&#1086;&#1088;&#1080;&#1085;&#1075;\zahira\2004\man_mak_2005\&#1052;&#1086;&#1080;%20&#1076;&#1086;&#1082;&#1091;&#1084;&#1077;&#1085;&#1090;&#1099;\2004%20&#1081;&#1080;&#1083;\&#1044;&#1072;&#1089;&#1090;&#1091;&#1088;&#1083;&#1072;&#1088;\2005-07\&#1052;&#1086;&#1080;%20&#1076;&#1086;&#1082;&#1091;&#1084;&#1077;&#1085;&#1090;&#1099;\2003%20&#1081;&#1080;&#1083;\Dasturlar\&#1087;&#1088;&#1086;&#1075;&#1085;&#1086;&#1079;%202004-06\2004-2006%20&#1087;&#1088;&#1086;&#1075;&#1085;&#1086;&#1079;%20&#1053;&#1072;&#1084;&#1072;&#1085;&#1075;&#1072;&#1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52;&#1045;&#1042;&#1040;-&#1057;&#1040;&#1041;&#1047;&#1040;&#1042;&#1054;&#1058;%202012\&#1056;&#1040;&#1047;&#1052;&#1045;&#1065;&#1045;&#1053;&#1048;&#1071;-2009\&#1043;&#1072;&#1083;&#1083;&#1072;&#1086;&#1088;&#1086;&#1083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&#1041;&#1080;&#1088;&#1083;&#1072;&#1096;&#1084;&#1072;%202007%20&#1093;&#1086;&#1089;\1\Pk2003.1\&#1055;&#1050;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19_BAR_1\Local%20Settings\Temporary%20Internet%20Files\OLKA3\&#1055;&#1086;&#1088;&#1091;&#1095;&#1077;&#1085;&#1080;&#110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08_MRA_1\&#1056;&#1072;&#1073;&#1086;&#1095;&#1080;&#1081;%20&#1089;&#1090;&#1086;&#1083;\&#1061;&#1091;&#1076;&#1091;&#1076;&#1083;&#1072;&#1088;%20&#1089;&#1091;&#1073;&#1074;&#1077;&#1085;&#1094;&#1080;&#1103;%20&#1076;&#1072;&#1089;&#1090;&#1091;&#1088;&#1083;&#1072;&#1088;&#1080;%202016\2017-2021%20&#1044;&#1072;&#1089;&#1090;&#1091;&#1088;%20&#1092;&#1086;&#1088;&#1084;&#1072;&#1083;&#1072;&#1088;&#1080;\&#1042;&#1072;&#1079;&#1080;&#1088;&#1075;&#1072;%20&#1044;&#1072;&#1089;&#1090;&#1091;&#1088;&#1083;&#1072;&#1088;%201-&#1095;&#1086;&#1088;&#1072;&#1082;\&#1078;&#1072;&#1076;&#1074;&#1072;&#1083;%202-&#1095;&#1086;&#1088;&#1072;&#1082;\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PowerPoin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ж а м и"/>
      <sheetName val="Analysis of Interest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>
        <row r="1">
          <cell r="B1">
            <v>0</v>
          </cell>
        </row>
      </sheetData>
      <sheetData sheetId="78">
        <row r="1">
          <cell r="B1">
            <v>0</v>
          </cell>
        </row>
      </sheetData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>
        <row r="5">
          <cell r="A5" t="str">
            <v>ОПЕРАТИВНЫЕ СВЕДЕНИЯ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ориш 2003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Results"/>
      <sheetName val="Tit"/>
      <sheetName val="январь ойи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2 доход-вариант с формулой"/>
      <sheetName val="инф"/>
      <sheetName val="#ССЫЛКА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к.смета"/>
      <sheetName val="Содержание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O4">
            <v>67.099999999999994</v>
          </cell>
        </row>
      </sheetData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 refreshError="1"/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7282116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/>
      <sheetData sheetId="33">
        <row r="2">
          <cell r="E2">
            <v>0</v>
          </cell>
        </row>
      </sheetData>
      <sheetData sheetId="34"/>
      <sheetData sheetId="35">
        <row r="2">
          <cell r="E2">
            <v>0</v>
          </cell>
        </row>
      </sheetData>
      <sheetData sheetId="36"/>
      <sheetData sheetId="37">
        <row r="2">
          <cell r="E2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2">
          <cell r="E2">
            <v>0</v>
          </cell>
        </row>
      </sheetData>
      <sheetData sheetId="45"/>
      <sheetData sheetId="46">
        <row r="2">
          <cell r="E2">
            <v>0</v>
          </cell>
        </row>
      </sheetData>
      <sheetData sheetId="47"/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>
        <row r="2">
          <cell r="E2">
            <v>0</v>
          </cell>
        </row>
      </sheetData>
      <sheetData sheetId="55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  <sheetName val="ФО"/>
      <sheetName val="ИСХОД. ДАННЫЕ"/>
      <sheetName val="комбинации"/>
      <sheetName val="реализация"/>
      <sheetName val="цсип"/>
      <sheetName val="Подоход_прогн2005_по группам_ДК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физ.тон"/>
      <sheetName val="режа"/>
      <sheetName val="????(??)"/>
      <sheetName val="Курс"/>
      <sheetName val="Топливо-энергия"/>
      <sheetName val="Прогноз"/>
      <sheetName val="Ер Ресурс"/>
      <sheetName val="Массив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</sheetNames>
    <sheetDataSet>
      <sheetData sheetId="0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оборот"/>
      <sheetName val="BAL"/>
      <sheetName val="Лист2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кассак бюджет"/>
      <sheetName val="ࡳ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 refreshError="1"/>
      <sheetData sheetId="37">
        <row r="4">
          <cell r="O4">
            <v>67.099999999999994</v>
          </cell>
        </row>
      </sheetData>
      <sheetData sheetId="38" refreshError="1"/>
      <sheetData sheetId="39">
        <row r="4">
          <cell r="O4">
            <v>67.099999999999994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табли 4 местний совет"/>
      <sheetName val="21 шакл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Опс партия 2005-2этап"/>
      <sheetName val="свод_СвС"/>
      <sheetName val="лист1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BAL"/>
      <sheetName val="структура"/>
      <sheetName val="14301"/>
      <sheetName val="Отряд  монит"/>
      <sheetName val="Максам-Чирчик"/>
      <sheetName val="янги"/>
      <sheetName val="эски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>
        <row r="1">
          <cell r="A1" t="str">
            <v>ключ</v>
          </cell>
        </row>
      </sheetData>
      <sheetData sheetId="127">
        <row r="1">
          <cell r="A1" t="str">
            <v>ключ</v>
          </cell>
        </row>
      </sheetData>
      <sheetData sheetId="128">
        <row r="1">
          <cell r="A1" t="str">
            <v>ключ</v>
          </cell>
        </row>
      </sheetData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Results"/>
      <sheetName val="Ер Ресурс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оборот"/>
      <sheetName val="Мароканд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Гай пахта"/>
      <sheetName val="нефть  акт сверка"/>
    </sheetNames>
    <sheetDataSet>
      <sheetData sheetId="0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  <sheetName val="ПРОПИС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63- протокол (4)"/>
      <sheetName val="Лист1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  <sheetName val="К.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  <sheetName val="данные"/>
      <sheetName val="Смета"/>
      <sheetName val="Фориш 200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Асосий_майдон-уруглик"/>
      <sheetName val="Параметр_(ФОРМУДА)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63- протокол (4)"/>
      <sheetName val="К.смета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экс_хар"/>
      <sheetName val="данные"/>
      <sheetName val="сталь по годам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〲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вод"/>
      <sheetName val="ходим"/>
      <sheetName val="НОММА-НОМ"/>
      <sheetName val="Счет-Фактура"/>
      <sheetName val="Prog. rost tarifov"/>
      <sheetName val="Курс"/>
      <sheetName val="Топливо-энерги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>
        <row r="4">
          <cell r="O4">
            <v>67.099999999999994</v>
          </cell>
        </row>
      </sheetData>
      <sheetData sheetId="57"/>
      <sheetData sheetId="58"/>
      <sheetData sheetId="59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4">
          <cell r="O4">
            <v>67.099999999999994</v>
          </cell>
        </row>
      </sheetData>
      <sheetData sheetId="153" refreshError="1"/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 refreshError="1"/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>
        <row r="4">
          <cell r="O4" t="str">
            <v>Ундиришга қолагнлар</v>
          </cell>
        </row>
      </sheetData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 refreshError="1"/>
      <sheetData sheetId="540" refreshError="1"/>
      <sheetData sheetId="541" refreshError="1"/>
      <sheetData sheetId="5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 табл-1"/>
      <sheetName val="Свод-табл-2"/>
      <sheetName val="даромад (свод) табл-3"/>
      <sheetName val="харажат табл-4"/>
      <sheetName val="свод -табл-5"/>
      <sheetName val="табл 5.1-саноат"/>
      <sheetName val="табл 5.2-серв"/>
      <sheetName val="табл 5.3-модер"/>
      <sheetName val="табл 5.4-имтиёз"/>
      <sheetName val="табл 5.5 а-имтиёз"/>
      <sheetName val="табл 5.6-нед"/>
      <sheetName val="табл 5.6-а-нед"/>
      <sheetName val="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 в Microsoft PowerPoin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  <sheetName val="tab17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G1"/>
      <sheetName val="Форма №2а"/>
      <sheetName val="просрочка "/>
      <sheetName val="База"/>
      <sheetName val="Фин.пок"/>
      <sheetName val="стоимость проекта"/>
      <sheetName val="Лист1"/>
      <sheetName val="мфо"/>
      <sheetName val="ЁСТЗ рўйхати"/>
      <sheetName val="исходные"/>
      <sheetName val="Results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сабаблар"/>
      <sheetName val="фев"/>
      <sheetName val="Жиззах_янги_раз"/>
      <sheetName val="Жиззах_янги_раз1"/>
      <sheetName val="f007502_18X"/>
      <sheetName val="Oglavlenie"/>
      <sheetName val="Структура"/>
      <sheetName val="Жиззах_янги_раз2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  <sheetName val="форма №2а"/>
      <sheetName val="69 705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B1:AF49"/>
  <sheetViews>
    <sheetView topLeftCell="A2" zoomScale="40" zoomScaleNormal="40" zoomScaleSheetLayoutView="40" workbookViewId="0">
      <selection activeCell="A2" sqref="A2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0.7109375" style="27" customWidth="1"/>
    <col min="5" max="5" width="26.5703125" style="27" customWidth="1"/>
    <col min="6" max="6" width="25" style="27" customWidth="1"/>
    <col min="7" max="7" width="12.7109375" style="27" customWidth="1"/>
    <col min="8" max="8" width="24.28515625" style="27" customWidth="1"/>
    <col min="9" max="9" width="12.7109375" style="27" customWidth="1"/>
    <col min="10" max="10" width="27.85546875" style="27" customWidth="1"/>
    <col min="11" max="11" width="15" style="27" customWidth="1"/>
    <col min="12" max="12" width="25.85546875" style="27" bestFit="1" customWidth="1"/>
    <col min="13" max="13" width="13.7109375" style="27" bestFit="1" customWidth="1"/>
    <col min="14" max="14" width="27.28515625" style="27" customWidth="1"/>
    <col min="15" max="15" width="13.7109375" style="27" bestFit="1" customWidth="1"/>
    <col min="16" max="16" width="25.85546875" style="27" customWidth="1"/>
    <col min="17" max="17" width="15" style="27" customWidth="1"/>
    <col min="18" max="18" width="25.85546875" style="27" customWidth="1"/>
    <col min="19" max="19" width="15.42578125" style="27" customWidth="1"/>
    <col min="20" max="20" width="22.28515625" style="27" bestFit="1" customWidth="1"/>
    <col min="21" max="21" width="12.28515625" style="27" bestFit="1" customWidth="1"/>
    <col min="22" max="22" width="25.85546875" style="27" bestFit="1" customWidth="1"/>
    <col min="23" max="23" width="13.7109375" style="27" bestFit="1" customWidth="1"/>
    <col min="24" max="24" width="29.140625" style="27" customWidth="1"/>
    <col min="25" max="25" width="9.140625" style="27"/>
    <col min="26" max="27" width="20.140625" style="27" hidden="1" customWidth="1"/>
    <col min="28" max="28" width="23.85546875" style="27" customWidth="1"/>
    <col min="29" max="29" width="14.140625" style="27" bestFit="1" customWidth="1"/>
    <col min="30" max="32" width="13.5703125" style="27" bestFit="1" customWidth="1"/>
    <col min="33" max="16384" width="9.140625" style="27"/>
  </cols>
  <sheetData>
    <row r="1" spans="2:32" ht="39" hidden="1" customHeight="1" x14ac:dyDescent="0.4">
      <c r="V1" s="280"/>
      <c r="W1" s="280"/>
      <c r="X1" s="280"/>
    </row>
    <row r="3" spans="2:32" ht="97.5" customHeight="1" x14ac:dyDescent="0.25">
      <c r="B3" s="294" t="s">
        <v>39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32" ht="56.25" customHeight="1" x14ac:dyDescent="0.25">
      <c r="B4" s="294" t="s">
        <v>3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</row>
    <row r="5" spans="2:32" ht="36.75" customHeight="1" x14ac:dyDescent="0.25">
      <c r="W5" s="295" t="s">
        <v>29</v>
      </c>
      <c r="X5" s="295"/>
    </row>
    <row r="6" spans="2:32" ht="21" customHeight="1" thickBot="1" x14ac:dyDescent="0.35">
      <c r="B6" s="291" t="s">
        <v>43</v>
      </c>
      <c r="C6" s="291"/>
      <c r="D6" s="291"/>
      <c r="E6" s="291"/>
      <c r="W6" s="296"/>
      <c r="X6" s="296"/>
    </row>
    <row r="7" spans="2:32" s="80" customFormat="1" ht="66.75" customHeight="1" x14ac:dyDescent="0.35">
      <c r="B7" s="297" t="s">
        <v>0</v>
      </c>
      <c r="C7" s="304" t="s">
        <v>4</v>
      </c>
      <c r="D7" s="307" t="s">
        <v>30</v>
      </c>
      <c r="E7" s="282" t="s">
        <v>31</v>
      </c>
      <c r="F7" s="283"/>
      <c r="G7" s="283"/>
      <c r="H7" s="283"/>
      <c r="I7" s="284"/>
      <c r="J7" s="310" t="s">
        <v>37</v>
      </c>
      <c r="K7" s="311"/>
      <c r="L7" s="282" t="s">
        <v>40</v>
      </c>
      <c r="M7" s="283"/>
      <c r="N7" s="283"/>
      <c r="O7" s="283"/>
      <c r="P7" s="283"/>
      <c r="Q7" s="284"/>
      <c r="R7" s="282" t="s">
        <v>8</v>
      </c>
      <c r="S7" s="283"/>
      <c r="T7" s="283"/>
      <c r="U7" s="283"/>
      <c r="V7" s="283"/>
      <c r="W7" s="284"/>
      <c r="X7" s="300" t="s">
        <v>32</v>
      </c>
    </row>
    <row r="8" spans="2:32" s="81" customFormat="1" ht="27" x14ac:dyDescent="0.35">
      <c r="B8" s="298"/>
      <c r="C8" s="305"/>
      <c r="D8" s="308"/>
      <c r="E8" s="285" t="s">
        <v>28</v>
      </c>
      <c r="F8" s="287" t="s">
        <v>33</v>
      </c>
      <c r="G8" s="287"/>
      <c r="H8" s="287"/>
      <c r="I8" s="303"/>
      <c r="J8" s="312"/>
      <c r="K8" s="313"/>
      <c r="L8" s="285" t="s">
        <v>28</v>
      </c>
      <c r="M8" s="287" t="s">
        <v>2</v>
      </c>
      <c r="N8" s="289" t="s">
        <v>33</v>
      </c>
      <c r="O8" s="289"/>
      <c r="P8" s="289"/>
      <c r="Q8" s="290"/>
      <c r="R8" s="285" t="s">
        <v>28</v>
      </c>
      <c r="S8" s="287" t="s">
        <v>2</v>
      </c>
      <c r="T8" s="289" t="s">
        <v>33</v>
      </c>
      <c r="U8" s="289"/>
      <c r="V8" s="289"/>
      <c r="W8" s="290"/>
      <c r="X8" s="301"/>
    </row>
    <row r="9" spans="2:32" s="81" customFormat="1" ht="96" customHeight="1" x14ac:dyDescent="0.35">
      <c r="B9" s="299"/>
      <c r="C9" s="306"/>
      <c r="D9" s="309"/>
      <c r="E9" s="286"/>
      <c r="F9" s="78" t="s">
        <v>34</v>
      </c>
      <c r="G9" s="82" t="s">
        <v>2</v>
      </c>
      <c r="H9" s="92" t="s">
        <v>35</v>
      </c>
      <c r="I9" s="83" t="s">
        <v>2</v>
      </c>
      <c r="J9" s="79" t="s">
        <v>1</v>
      </c>
      <c r="K9" s="84" t="s">
        <v>2</v>
      </c>
      <c r="L9" s="286"/>
      <c r="M9" s="288"/>
      <c r="N9" s="78" t="s">
        <v>34</v>
      </c>
      <c r="O9" s="82" t="s">
        <v>2</v>
      </c>
      <c r="P9" s="78" t="s">
        <v>35</v>
      </c>
      <c r="Q9" s="83" t="s">
        <v>2</v>
      </c>
      <c r="R9" s="286"/>
      <c r="S9" s="288"/>
      <c r="T9" s="78" t="s">
        <v>41</v>
      </c>
      <c r="U9" s="82" t="s">
        <v>2</v>
      </c>
      <c r="V9" s="78" t="s">
        <v>42</v>
      </c>
      <c r="W9" s="83" t="s">
        <v>2</v>
      </c>
      <c r="X9" s="302"/>
    </row>
    <row r="10" spans="2:32" ht="61.5" customHeight="1" x14ac:dyDescent="0.35">
      <c r="B10" s="29">
        <v>1</v>
      </c>
      <c r="C10" s="88" t="s">
        <v>36</v>
      </c>
      <c r="D10" s="30">
        <v>241184</v>
      </c>
      <c r="E10" s="31">
        <v>261765.32300749002</v>
      </c>
      <c r="F10" s="32">
        <v>106672.85033250001</v>
      </c>
      <c r="G10" s="33">
        <f>F10/E10</f>
        <v>0.40751329896148131</v>
      </c>
      <c r="H10" s="37">
        <v>155092.47267499001</v>
      </c>
      <c r="I10" s="34">
        <f>+H10/E10</f>
        <v>0.59248670103851864</v>
      </c>
      <c r="J10" s="35">
        <v>220950</v>
      </c>
      <c r="K10" s="36">
        <f>+J10/E10</f>
        <v>0.84407666172680118</v>
      </c>
      <c r="L10" s="31">
        <f>+N10+P10</f>
        <v>22152</v>
      </c>
      <c r="M10" s="33">
        <f t="shared" ref="M10:M24" si="0">+L10/E10</f>
        <v>8.4625418468305499E-2</v>
      </c>
      <c r="N10" s="32"/>
      <c r="O10" s="33">
        <f t="shared" ref="O10:O24" si="1">+N10/F10</f>
        <v>0</v>
      </c>
      <c r="P10" s="37">
        <v>22152</v>
      </c>
      <c r="Q10" s="38">
        <f t="shared" ref="Q10:Q24" si="2">+P10/H10</f>
        <v>0.14283091640702303</v>
      </c>
      <c r="R10" s="31">
        <f>+T10+V10</f>
        <v>0</v>
      </c>
      <c r="S10" s="121">
        <f t="shared" ref="S10:S24" si="3">+R10/E10</f>
        <v>0</v>
      </c>
      <c r="T10" s="37"/>
      <c r="U10" s="121">
        <f t="shared" ref="U10:U24" si="4">+T10/F10</f>
        <v>0</v>
      </c>
      <c r="V10" s="32"/>
      <c r="W10" s="34">
        <f t="shared" ref="W10:W24" si="5">+V10/H10</f>
        <v>0</v>
      </c>
      <c r="X10" s="39">
        <f t="shared" ref="X10:X23" si="6">+E10-R10</f>
        <v>261765.32300749002</v>
      </c>
      <c r="Z10" s="86">
        <f>+P10-V10</f>
        <v>22152</v>
      </c>
      <c r="AA10" s="86">
        <f>+H10-P10</f>
        <v>132940.47267499001</v>
      </c>
      <c r="AB10" s="76"/>
      <c r="AC10" s="87"/>
      <c r="AD10" s="40"/>
      <c r="AE10" s="40"/>
      <c r="AF10" s="40"/>
    </row>
    <row r="11" spans="2:32" ht="42" customHeight="1" x14ac:dyDescent="0.35">
      <c r="B11" s="41">
        <v>2</v>
      </c>
      <c r="C11" s="89" t="s">
        <v>9</v>
      </c>
      <c r="D11" s="42">
        <v>412024</v>
      </c>
      <c r="E11" s="43">
        <v>398258.05629905988</v>
      </c>
      <c r="F11" s="44">
        <v>164592.94433510999</v>
      </c>
      <c r="G11" s="45">
        <f t="shared" ref="G11:G24" si="7">F11/E11</f>
        <v>0.41328214641692995</v>
      </c>
      <c r="H11" s="49">
        <v>233665.11196394989</v>
      </c>
      <c r="I11" s="46">
        <f t="shared" ref="I11:I24" si="8">+H11/E11</f>
        <v>0.58671785358307005</v>
      </c>
      <c r="J11" s="47">
        <v>331675</v>
      </c>
      <c r="K11" s="48">
        <f t="shared" ref="K11:K24" si="9">+J11/E11</f>
        <v>0.83281428901199339</v>
      </c>
      <c r="L11" s="43">
        <f t="shared" ref="L11:L23" si="10">+N11+P11</f>
        <v>232500</v>
      </c>
      <c r="M11" s="45">
        <f t="shared" si="0"/>
        <v>0.58379233344475301</v>
      </c>
      <c r="N11" s="44"/>
      <c r="O11" s="45">
        <f t="shared" si="1"/>
        <v>0</v>
      </c>
      <c r="P11" s="49">
        <v>232500</v>
      </c>
      <c r="Q11" s="50">
        <f t="shared" si="2"/>
        <v>0.99501375299822403</v>
      </c>
      <c r="R11" s="43">
        <f t="shared" ref="R11:R23" si="11">+T11+V11</f>
        <v>0</v>
      </c>
      <c r="S11" s="120">
        <f t="shared" si="3"/>
        <v>0</v>
      </c>
      <c r="T11" s="49"/>
      <c r="U11" s="120">
        <f t="shared" si="4"/>
        <v>0</v>
      </c>
      <c r="V11" s="44"/>
      <c r="W11" s="46">
        <f t="shared" si="5"/>
        <v>0</v>
      </c>
      <c r="X11" s="51">
        <f t="shared" si="6"/>
        <v>398258.05629905988</v>
      </c>
      <c r="Z11" s="86">
        <f t="shared" ref="Z11:Z23" si="12">+P11-V11</f>
        <v>232500</v>
      </c>
      <c r="AA11" s="86">
        <f t="shared" ref="AA11:AA23" si="13">+H11-P11</f>
        <v>1165.1119639498938</v>
      </c>
      <c r="AB11" s="76"/>
      <c r="AC11" s="87"/>
      <c r="AD11" s="40"/>
      <c r="AE11" s="40"/>
      <c r="AF11" s="40"/>
    </row>
    <row r="12" spans="2:32" ht="42" customHeight="1" x14ac:dyDescent="0.35">
      <c r="B12" s="41">
        <v>3</v>
      </c>
      <c r="C12" s="89" t="s">
        <v>10</v>
      </c>
      <c r="D12" s="42">
        <v>264883</v>
      </c>
      <c r="E12" s="43">
        <v>303960.63355422998</v>
      </c>
      <c r="F12" s="44">
        <v>144516.11596455998</v>
      </c>
      <c r="G12" s="45">
        <f t="shared" si="7"/>
        <v>0.47544352791584998</v>
      </c>
      <c r="H12" s="49">
        <v>159444.51758966999</v>
      </c>
      <c r="I12" s="46">
        <f t="shared" si="8"/>
        <v>0.52455647208415002</v>
      </c>
      <c r="J12" s="47">
        <v>165950</v>
      </c>
      <c r="K12" s="48">
        <f t="shared" si="9"/>
        <v>0.54595885677542078</v>
      </c>
      <c r="L12" s="43">
        <f t="shared" si="10"/>
        <v>0</v>
      </c>
      <c r="M12" s="45">
        <f t="shared" si="0"/>
        <v>0</v>
      </c>
      <c r="N12" s="44"/>
      <c r="O12" s="45">
        <f t="shared" si="1"/>
        <v>0</v>
      </c>
      <c r="P12" s="49"/>
      <c r="Q12" s="50">
        <f t="shared" si="2"/>
        <v>0</v>
      </c>
      <c r="R12" s="43">
        <f t="shared" si="11"/>
        <v>0</v>
      </c>
      <c r="S12" s="120">
        <f t="shared" si="3"/>
        <v>0</v>
      </c>
      <c r="T12" s="49"/>
      <c r="U12" s="120">
        <f t="shared" si="4"/>
        <v>0</v>
      </c>
      <c r="V12" s="44"/>
      <c r="W12" s="46">
        <f t="shared" si="5"/>
        <v>0</v>
      </c>
      <c r="X12" s="51">
        <f t="shared" si="6"/>
        <v>303960.63355422998</v>
      </c>
      <c r="Z12" s="86">
        <f t="shared" si="12"/>
        <v>0</v>
      </c>
      <c r="AA12" s="86">
        <f t="shared" si="13"/>
        <v>159444.51758966999</v>
      </c>
      <c r="AB12" s="76"/>
      <c r="AC12" s="87"/>
      <c r="AD12" s="40"/>
      <c r="AE12" s="40"/>
      <c r="AF12" s="40"/>
    </row>
    <row r="13" spans="2:32" ht="42" customHeight="1" x14ac:dyDescent="0.35">
      <c r="B13" s="41">
        <v>4</v>
      </c>
      <c r="C13" s="89" t="s">
        <v>11</v>
      </c>
      <c r="D13" s="42">
        <v>157054</v>
      </c>
      <c r="E13" s="43">
        <v>160737.22720913999</v>
      </c>
      <c r="F13" s="44">
        <v>64206.403173769999</v>
      </c>
      <c r="G13" s="45">
        <f t="shared" si="7"/>
        <v>0.39944948838907823</v>
      </c>
      <c r="H13" s="49">
        <v>96530.824035369995</v>
      </c>
      <c r="I13" s="46">
        <f t="shared" si="8"/>
        <v>0.60055051161092177</v>
      </c>
      <c r="J13" s="47">
        <v>103575</v>
      </c>
      <c r="K13" s="48">
        <f t="shared" si="9"/>
        <v>0.64437468406267506</v>
      </c>
      <c r="L13" s="43">
        <f t="shared" si="10"/>
        <v>0</v>
      </c>
      <c r="M13" s="45">
        <f t="shared" si="0"/>
        <v>0</v>
      </c>
      <c r="N13" s="44"/>
      <c r="O13" s="45">
        <f t="shared" si="1"/>
        <v>0</v>
      </c>
      <c r="P13" s="49"/>
      <c r="Q13" s="50">
        <f t="shared" si="2"/>
        <v>0</v>
      </c>
      <c r="R13" s="43">
        <f t="shared" si="11"/>
        <v>0</v>
      </c>
      <c r="S13" s="120">
        <f t="shared" si="3"/>
        <v>0</v>
      </c>
      <c r="T13" s="49"/>
      <c r="U13" s="120">
        <f t="shared" si="4"/>
        <v>0</v>
      </c>
      <c r="V13" s="44"/>
      <c r="W13" s="46">
        <f t="shared" si="5"/>
        <v>0</v>
      </c>
      <c r="X13" s="51">
        <f t="shared" si="6"/>
        <v>160737.22720913999</v>
      </c>
      <c r="Z13" s="86">
        <f t="shared" si="12"/>
        <v>0</v>
      </c>
      <c r="AA13" s="86">
        <f t="shared" si="13"/>
        <v>96530.824035369995</v>
      </c>
      <c r="AB13" s="76"/>
      <c r="AC13" s="87"/>
      <c r="AD13" s="40"/>
      <c r="AE13" s="40"/>
      <c r="AF13" s="40"/>
    </row>
    <row r="14" spans="2:32" ht="42" customHeight="1" x14ac:dyDescent="0.35">
      <c r="B14" s="41">
        <v>5</v>
      </c>
      <c r="C14" s="89" t="s">
        <v>12</v>
      </c>
      <c r="D14" s="42">
        <v>402899</v>
      </c>
      <c r="E14" s="43">
        <v>429489.96827792993</v>
      </c>
      <c r="F14" s="44">
        <v>175749.82466421</v>
      </c>
      <c r="G14" s="45">
        <f t="shared" si="7"/>
        <v>0.40920588988117979</v>
      </c>
      <c r="H14" s="49">
        <v>253740.14361371993</v>
      </c>
      <c r="I14" s="46">
        <f t="shared" si="8"/>
        <v>0.59079411011882021</v>
      </c>
      <c r="J14" s="47">
        <v>362715</v>
      </c>
      <c r="K14" s="48">
        <f t="shared" si="9"/>
        <v>0.8445249640040049</v>
      </c>
      <c r="L14" s="43">
        <f t="shared" si="10"/>
        <v>84548</v>
      </c>
      <c r="M14" s="45">
        <f t="shared" si="0"/>
        <v>0.19685675160004579</v>
      </c>
      <c r="N14" s="44"/>
      <c r="O14" s="45">
        <f t="shared" si="1"/>
        <v>0</v>
      </c>
      <c r="P14" s="49">
        <v>84548</v>
      </c>
      <c r="Q14" s="50">
        <f t="shared" si="2"/>
        <v>0.33320703139788255</v>
      </c>
      <c r="R14" s="43">
        <f t="shared" si="11"/>
        <v>0</v>
      </c>
      <c r="S14" s="120">
        <f t="shared" si="3"/>
        <v>0</v>
      </c>
      <c r="T14" s="49"/>
      <c r="U14" s="120">
        <f t="shared" si="4"/>
        <v>0</v>
      </c>
      <c r="V14" s="44"/>
      <c r="W14" s="46">
        <f t="shared" si="5"/>
        <v>0</v>
      </c>
      <c r="X14" s="51">
        <f t="shared" si="6"/>
        <v>429489.96827792993</v>
      </c>
      <c r="Z14" s="86">
        <f t="shared" si="12"/>
        <v>84548</v>
      </c>
      <c r="AA14" s="86">
        <f t="shared" si="13"/>
        <v>169192.14361371993</v>
      </c>
      <c r="AB14" s="76"/>
      <c r="AC14" s="87"/>
      <c r="AD14" s="40"/>
      <c r="AE14" s="40"/>
      <c r="AF14" s="40"/>
    </row>
    <row r="15" spans="2:32" ht="42" customHeight="1" x14ac:dyDescent="0.35">
      <c r="B15" s="41">
        <v>6</v>
      </c>
      <c r="C15" s="89" t="s">
        <v>13</v>
      </c>
      <c r="D15" s="42">
        <v>147539</v>
      </c>
      <c r="E15" s="43">
        <v>207523.69012807999</v>
      </c>
      <c r="F15" s="44">
        <v>91278.306738090003</v>
      </c>
      <c r="G15" s="45">
        <f t="shared" si="7"/>
        <v>0.4398452373401544</v>
      </c>
      <c r="H15" s="49">
        <v>116245.38338998999</v>
      </c>
      <c r="I15" s="46">
        <f t="shared" si="8"/>
        <v>0.56015476265984554</v>
      </c>
      <c r="J15" s="47">
        <v>122740</v>
      </c>
      <c r="K15" s="48">
        <f t="shared" si="9"/>
        <v>0.59145054679900411</v>
      </c>
      <c r="L15" s="43">
        <f t="shared" si="10"/>
        <v>0</v>
      </c>
      <c r="M15" s="45">
        <f t="shared" si="0"/>
        <v>0</v>
      </c>
      <c r="N15" s="44"/>
      <c r="O15" s="45">
        <f t="shared" si="1"/>
        <v>0</v>
      </c>
      <c r="P15" s="49"/>
      <c r="Q15" s="50">
        <f t="shared" si="2"/>
        <v>0</v>
      </c>
      <c r="R15" s="43">
        <f t="shared" si="11"/>
        <v>0</v>
      </c>
      <c r="S15" s="120">
        <f t="shared" si="3"/>
        <v>0</v>
      </c>
      <c r="T15" s="49"/>
      <c r="U15" s="120">
        <f t="shared" si="4"/>
        <v>0</v>
      </c>
      <c r="V15" s="44"/>
      <c r="W15" s="46">
        <f t="shared" si="5"/>
        <v>0</v>
      </c>
      <c r="X15" s="51">
        <f t="shared" si="6"/>
        <v>207523.69012807999</v>
      </c>
      <c r="Z15" s="86">
        <f t="shared" si="12"/>
        <v>0</v>
      </c>
      <c r="AA15" s="86">
        <f t="shared" si="13"/>
        <v>116245.38338998999</v>
      </c>
      <c r="AB15" s="76"/>
      <c r="AC15" s="87"/>
      <c r="AD15" s="40"/>
      <c r="AE15" s="40"/>
      <c r="AF15" s="40"/>
    </row>
    <row r="16" spans="2:32" ht="42" customHeight="1" x14ac:dyDescent="0.35">
      <c r="B16" s="41">
        <v>7</v>
      </c>
      <c r="C16" s="89" t="s">
        <v>14</v>
      </c>
      <c r="D16" s="42">
        <v>348150</v>
      </c>
      <c r="E16" s="43">
        <v>334905.54088721995</v>
      </c>
      <c r="F16" s="44">
        <v>132997.35619897</v>
      </c>
      <c r="G16" s="45">
        <f t="shared" si="7"/>
        <v>0.39711900808400508</v>
      </c>
      <c r="H16" s="49">
        <v>201908.18468824995</v>
      </c>
      <c r="I16" s="46">
        <f t="shared" si="8"/>
        <v>0.60288099191599487</v>
      </c>
      <c r="J16" s="47">
        <v>287045</v>
      </c>
      <c r="K16" s="48">
        <f t="shared" si="9"/>
        <v>0.8570924184758798</v>
      </c>
      <c r="L16" s="43">
        <f t="shared" si="10"/>
        <v>137189</v>
      </c>
      <c r="M16" s="45">
        <f t="shared" si="0"/>
        <v>0.40963490671597652</v>
      </c>
      <c r="N16" s="44"/>
      <c r="O16" s="45">
        <f t="shared" si="1"/>
        <v>0</v>
      </c>
      <c r="P16" s="49">
        <v>137189</v>
      </c>
      <c r="Q16" s="50">
        <f t="shared" si="2"/>
        <v>0.67946230219355597</v>
      </c>
      <c r="R16" s="43">
        <f t="shared" si="11"/>
        <v>0</v>
      </c>
      <c r="S16" s="120">
        <f t="shared" si="3"/>
        <v>0</v>
      </c>
      <c r="T16" s="49"/>
      <c r="U16" s="120">
        <f t="shared" si="4"/>
        <v>0</v>
      </c>
      <c r="V16" s="44"/>
      <c r="W16" s="46">
        <f t="shared" si="5"/>
        <v>0</v>
      </c>
      <c r="X16" s="51">
        <f t="shared" si="6"/>
        <v>334905.54088721995</v>
      </c>
      <c r="Z16" s="86">
        <f t="shared" si="12"/>
        <v>137189</v>
      </c>
      <c r="AA16" s="86">
        <f t="shared" si="13"/>
        <v>64719.184688249952</v>
      </c>
      <c r="AB16" s="76"/>
      <c r="AC16" s="87"/>
      <c r="AD16" s="40"/>
      <c r="AE16" s="40"/>
      <c r="AF16" s="40"/>
    </row>
    <row r="17" spans="2:32" ht="42" customHeight="1" x14ac:dyDescent="0.35">
      <c r="B17" s="41">
        <v>8</v>
      </c>
      <c r="C17" s="89" t="s">
        <v>15</v>
      </c>
      <c r="D17" s="42">
        <v>474292</v>
      </c>
      <c r="E17" s="43">
        <v>512444.72802189999</v>
      </c>
      <c r="F17" s="44">
        <v>216803.56563070999</v>
      </c>
      <c r="G17" s="45">
        <f t="shared" si="7"/>
        <v>0.42307697547713791</v>
      </c>
      <c r="H17" s="49">
        <v>295641.16239119001</v>
      </c>
      <c r="I17" s="46">
        <f t="shared" si="8"/>
        <v>0.57692302452286215</v>
      </c>
      <c r="J17" s="47">
        <v>428420</v>
      </c>
      <c r="K17" s="48">
        <f t="shared" si="9"/>
        <v>0.83603162755474947</v>
      </c>
      <c r="L17" s="43">
        <f t="shared" si="10"/>
        <v>201380</v>
      </c>
      <c r="M17" s="45">
        <f t="shared" si="0"/>
        <v>0.3929789672680441</v>
      </c>
      <c r="N17" s="44"/>
      <c r="O17" s="45">
        <f t="shared" si="1"/>
        <v>0</v>
      </c>
      <c r="P17" s="49">
        <v>201380</v>
      </c>
      <c r="Q17" s="50">
        <f t="shared" si="2"/>
        <v>0.68116360513268315</v>
      </c>
      <c r="R17" s="43">
        <f t="shared" si="11"/>
        <v>0</v>
      </c>
      <c r="S17" s="120">
        <f t="shared" si="3"/>
        <v>0</v>
      </c>
      <c r="T17" s="49"/>
      <c r="U17" s="120">
        <f t="shared" si="4"/>
        <v>0</v>
      </c>
      <c r="V17" s="44"/>
      <c r="W17" s="46">
        <f t="shared" si="5"/>
        <v>0</v>
      </c>
      <c r="X17" s="51">
        <f t="shared" si="6"/>
        <v>512444.72802189999</v>
      </c>
      <c r="Z17" s="86">
        <f t="shared" si="12"/>
        <v>201380</v>
      </c>
      <c r="AA17" s="86">
        <f t="shared" si="13"/>
        <v>94261.16239119001</v>
      </c>
      <c r="AB17" s="76"/>
      <c r="AC17" s="87"/>
      <c r="AD17" s="40"/>
      <c r="AE17" s="40"/>
      <c r="AF17" s="40"/>
    </row>
    <row r="18" spans="2:32" ht="42" customHeight="1" x14ac:dyDescent="0.35">
      <c r="B18" s="41">
        <v>9</v>
      </c>
      <c r="C18" s="89" t="s">
        <v>16</v>
      </c>
      <c r="D18" s="42">
        <v>114811</v>
      </c>
      <c r="E18" s="43">
        <v>128007.12926952999</v>
      </c>
      <c r="F18" s="44">
        <v>52687.637425160006</v>
      </c>
      <c r="G18" s="45">
        <f t="shared" si="7"/>
        <v>0.41159924236892825</v>
      </c>
      <c r="H18" s="49">
        <v>75319.491844369986</v>
      </c>
      <c r="I18" s="46">
        <f t="shared" si="8"/>
        <v>0.58840075763107169</v>
      </c>
      <c r="J18" s="47">
        <v>81680</v>
      </c>
      <c r="K18" s="48">
        <f t="shared" si="9"/>
        <v>0.63808946006449185</v>
      </c>
      <c r="L18" s="43">
        <f t="shared" si="10"/>
        <v>0</v>
      </c>
      <c r="M18" s="45">
        <f t="shared" si="0"/>
        <v>0</v>
      </c>
      <c r="N18" s="44"/>
      <c r="O18" s="45">
        <f t="shared" si="1"/>
        <v>0</v>
      </c>
      <c r="P18" s="49"/>
      <c r="Q18" s="50">
        <f t="shared" si="2"/>
        <v>0</v>
      </c>
      <c r="R18" s="43">
        <f t="shared" si="11"/>
        <v>0</v>
      </c>
      <c r="S18" s="120">
        <f t="shared" si="3"/>
        <v>0</v>
      </c>
      <c r="T18" s="49"/>
      <c r="U18" s="120">
        <f t="shared" si="4"/>
        <v>0</v>
      </c>
      <c r="V18" s="44"/>
      <c r="W18" s="46">
        <f t="shared" si="5"/>
        <v>0</v>
      </c>
      <c r="X18" s="51">
        <f t="shared" si="6"/>
        <v>128007.12926952999</v>
      </c>
      <c r="Z18" s="86">
        <f t="shared" si="12"/>
        <v>0</v>
      </c>
      <c r="AA18" s="86">
        <f t="shared" si="13"/>
        <v>75319.491844369986</v>
      </c>
      <c r="AB18" s="76"/>
      <c r="AC18" s="87"/>
      <c r="AD18" s="40"/>
      <c r="AE18" s="40"/>
      <c r="AF18" s="40"/>
    </row>
    <row r="19" spans="2:32" ht="42" customHeight="1" x14ac:dyDescent="0.35">
      <c r="B19" s="41">
        <v>10</v>
      </c>
      <c r="C19" s="89" t="s">
        <v>17</v>
      </c>
      <c r="D19" s="42">
        <v>308379</v>
      </c>
      <c r="E19" s="43">
        <v>311453.42380234995</v>
      </c>
      <c r="F19" s="44">
        <v>154110.53228472002</v>
      </c>
      <c r="G19" s="45">
        <f t="shared" si="7"/>
        <v>0.49481084652490254</v>
      </c>
      <c r="H19" s="49">
        <v>157342.89151762993</v>
      </c>
      <c r="I19" s="46">
        <f t="shared" si="8"/>
        <v>0.50518915347509741</v>
      </c>
      <c r="J19" s="47">
        <v>175020</v>
      </c>
      <c r="K19" s="48">
        <f t="shared" si="9"/>
        <v>0.56194598172428067</v>
      </c>
      <c r="L19" s="43">
        <f t="shared" si="10"/>
        <v>0</v>
      </c>
      <c r="M19" s="45">
        <f t="shared" si="0"/>
        <v>0</v>
      </c>
      <c r="N19" s="44"/>
      <c r="O19" s="45">
        <f t="shared" si="1"/>
        <v>0</v>
      </c>
      <c r="P19" s="49"/>
      <c r="Q19" s="50">
        <f t="shared" si="2"/>
        <v>0</v>
      </c>
      <c r="R19" s="43">
        <f t="shared" si="11"/>
        <v>0</v>
      </c>
      <c r="S19" s="120">
        <f t="shared" si="3"/>
        <v>0</v>
      </c>
      <c r="T19" s="49"/>
      <c r="U19" s="120">
        <f t="shared" si="4"/>
        <v>0</v>
      </c>
      <c r="V19" s="44"/>
      <c r="W19" s="46">
        <f t="shared" si="5"/>
        <v>0</v>
      </c>
      <c r="X19" s="51">
        <f t="shared" si="6"/>
        <v>311453.42380234995</v>
      </c>
      <c r="Z19" s="86">
        <f t="shared" si="12"/>
        <v>0</v>
      </c>
      <c r="AA19" s="86">
        <f t="shared" si="13"/>
        <v>157342.89151762993</v>
      </c>
      <c r="AB19" s="76"/>
      <c r="AC19" s="87"/>
      <c r="AD19" s="40"/>
      <c r="AE19" s="40"/>
      <c r="AF19" s="40"/>
    </row>
    <row r="20" spans="2:32" ht="42" customHeight="1" x14ac:dyDescent="0.35">
      <c r="B20" s="41">
        <v>11</v>
      </c>
      <c r="C20" s="89" t="s">
        <v>21</v>
      </c>
      <c r="D20" s="42">
        <v>393013</v>
      </c>
      <c r="E20" s="43">
        <v>484820.87283132994</v>
      </c>
      <c r="F20" s="44">
        <v>161656.68869101</v>
      </c>
      <c r="G20" s="45">
        <f t="shared" si="7"/>
        <v>0.33343590952869445</v>
      </c>
      <c r="H20" s="49">
        <v>323164.18414031994</v>
      </c>
      <c r="I20" s="46">
        <f t="shared" si="8"/>
        <v>0.6665640904713056</v>
      </c>
      <c r="J20" s="47">
        <v>332785</v>
      </c>
      <c r="K20" s="48">
        <f t="shared" si="9"/>
        <v>0.68640815329701477</v>
      </c>
      <c r="L20" s="43">
        <f t="shared" si="10"/>
        <v>0</v>
      </c>
      <c r="M20" s="45">
        <f t="shared" si="0"/>
        <v>0</v>
      </c>
      <c r="N20" s="44"/>
      <c r="O20" s="45">
        <f t="shared" si="1"/>
        <v>0</v>
      </c>
      <c r="P20" s="49"/>
      <c r="Q20" s="50">
        <f t="shared" si="2"/>
        <v>0</v>
      </c>
      <c r="R20" s="43">
        <f t="shared" si="11"/>
        <v>0</v>
      </c>
      <c r="S20" s="120">
        <f t="shared" si="3"/>
        <v>0</v>
      </c>
      <c r="T20" s="49"/>
      <c r="U20" s="120">
        <f t="shared" si="4"/>
        <v>0</v>
      </c>
      <c r="V20" s="44"/>
      <c r="W20" s="46">
        <f t="shared" si="5"/>
        <v>0</v>
      </c>
      <c r="X20" s="51">
        <f t="shared" si="6"/>
        <v>484820.87283132994</v>
      </c>
      <c r="Z20" s="86">
        <f t="shared" si="12"/>
        <v>0</v>
      </c>
      <c r="AA20" s="86">
        <f t="shared" si="13"/>
        <v>323164.18414031994</v>
      </c>
      <c r="AB20" s="76"/>
      <c r="AC20" s="87"/>
      <c r="AD20" s="40"/>
      <c r="AE20" s="40"/>
      <c r="AF20" s="40"/>
    </row>
    <row r="21" spans="2:32" ht="42" customHeight="1" x14ac:dyDescent="0.35">
      <c r="B21" s="41">
        <v>12</v>
      </c>
      <c r="C21" s="89" t="s">
        <v>18</v>
      </c>
      <c r="D21" s="42">
        <v>507060</v>
      </c>
      <c r="E21" s="43">
        <v>513494.69994133001</v>
      </c>
      <c r="F21" s="44">
        <v>177179.71400020999</v>
      </c>
      <c r="G21" s="45">
        <f t="shared" si="7"/>
        <v>0.3450468213604812</v>
      </c>
      <c r="H21" s="49">
        <v>336314.98594112002</v>
      </c>
      <c r="I21" s="46">
        <f t="shared" si="8"/>
        <v>0.65495317863951885</v>
      </c>
      <c r="J21" s="47">
        <v>346080</v>
      </c>
      <c r="K21" s="48">
        <f t="shared" si="9"/>
        <v>0.67396995536573567</v>
      </c>
      <c r="L21" s="43">
        <f t="shared" si="10"/>
        <v>0</v>
      </c>
      <c r="M21" s="45">
        <f t="shared" si="0"/>
        <v>0</v>
      </c>
      <c r="N21" s="44"/>
      <c r="O21" s="45">
        <f t="shared" si="1"/>
        <v>0</v>
      </c>
      <c r="P21" s="49"/>
      <c r="Q21" s="50">
        <f t="shared" si="2"/>
        <v>0</v>
      </c>
      <c r="R21" s="43">
        <f t="shared" si="11"/>
        <v>0</v>
      </c>
      <c r="S21" s="120">
        <f t="shared" si="3"/>
        <v>0</v>
      </c>
      <c r="T21" s="49"/>
      <c r="U21" s="120">
        <f t="shared" si="4"/>
        <v>0</v>
      </c>
      <c r="V21" s="44"/>
      <c r="W21" s="46">
        <f t="shared" si="5"/>
        <v>0</v>
      </c>
      <c r="X21" s="51">
        <f t="shared" si="6"/>
        <v>513494.69994133001</v>
      </c>
      <c r="Z21" s="86">
        <f t="shared" si="12"/>
        <v>0</v>
      </c>
      <c r="AA21" s="86">
        <f t="shared" si="13"/>
        <v>336314.98594112002</v>
      </c>
      <c r="AB21" s="76"/>
      <c r="AC21" s="87"/>
      <c r="AD21" s="40"/>
      <c r="AE21" s="40"/>
      <c r="AF21" s="40"/>
    </row>
    <row r="22" spans="2:32" ht="42" customHeight="1" x14ac:dyDescent="0.35">
      <c r="B22" s="41">
        <v>13</v>
      </c>
      <c r="C22" s="89" t="s">
        <v>19</v>
      </c>
      <c r="D22" s="42">
        <v>242502</v>
      </c>
      <c r="E22" s="43">
        <v>252550.97994183004</v>
      </c>
      <c r="F22" s="44">
        <v>86120.295900559999</v>
      </c>
      <c r="G22" s="45">
        <f t="shared" si="7"/>
        <v>0.34100163032586944</v>
      </c>
      <c r="H22" s="49">
        <v>166430.68404127005</v>
      </c>
      <c r="I22" s="46">
        <f t="shared" si="8"/>
        <v>0.65899836967413061</v>
      </c>
      <c r="J22" s="47">
        <v>172610</v>
      </c>
      <c r="K22" s="48">
        <f t="shared" si="9"/>
        <v>0.68346596809783589</v>
      </c>
      <c r="L22" s="43">
        <f t="shared" si="10"/>
        <v>0</v>
      </c>
      <c r="M22" s="45">
        <f t="shared" si="0"/>
        <v>0</v>
      </c>
      <c r="N22" s="44"/>
      <c r="O22" s="45">
        <f t="shared" si="1"/>
        <v>0</v>
      </c>
      <c r="P22" s="49"/>
      <c r="Q22" s="50">
        <f t="shared" si="2"/>
        <v>0</v>
      </c>
      <c r="R22" s="43">
        <f t="shared" si="11"/>
        <v>0</v>
      </c>
      <c r="S22" s="120">
        <f t="shared" si="3"/>
        <v>0</v>
      </c>
      <c r="T22" s="49"/>
      <c r="U22" s="120">
        <f t="shared" si="4"/>
        <v>0</v>
      </c>
      <c r="V22" s="44"/>
      <c r="W22" s="46">
        <f t="shared" si="5"/>
        <v>0</v>
      </c>
      <c r="X22" s="51">
        <f t="shared" si="6"/>
        <v>252550.97994183004</v>
      </c>
      <c r="Z22" s="86">
        <f t="shared" si="12"/>
        <v>0</v>
      </c>
      <c r="AA22" s="86">
        <f t="shared" si="13"/>
        <v>166430.68404127005</v>
      </c>
      <c r="AB22" s="76"/>
      <c r="AC22" s="87"/>
      <c r="AD22" s="40"/>
      <c r="AE22" s="40"/>
      <c r="AF22" s="40"/>
    </row>
    <row r="23" spans="2:32" ht="42" customHeight="1" x14ac:dyDescent="0.35">
      <c r="B23" s="52">
        <v>14</v>
      </c>
      <c r="C23" s="90" t="s">
        <v>20</v>
      </c>
      <c r="D23" s="53">
        <v>387033</v>
      </c>
      <c r="E23" s="54">
        <v>601778.2340283402</v>
      </c>
      <c r="F23" s="55">
        <v>138635.79055460001</v>
      </c>
      <c r="G23" s="56">
        <f t="shared" si="7"/>
        <v>0.23037687758589004</v>
      </c>
      <c r="H23" s="60">
        <v>463142.44347374019</v>
      </c>
      <c r="I23" s="57">
        <f t="shared" si="8"/>
        <v>0.76962312241411002</v>
      </c>
      <c r="J23" s="58">
        <v>544605</v>
      </c>
      <c r="K23" s="59">
        <f t="shared" si="9"/>
        <v>0.90499285152668441</v>
      </c>
      <c r="L23" s="54">
        <f t="shared" si="10"/>
        <v>0</v>
      </c>
      <c r="M23" s="56">
        <f t="shared" si="0"/>
        <v>0</v>
      </c>
      <c r="N23" s="55"/>
      <c r="O23" s="56">
        <f t="shared" si="1"/>
        <v>0</v>
      </c>
      <c r="P23" s="60"/>
      <c r="Q23" s="61">
        <f t="shared" si="2"/>
        <v>0</v>
      </c>
      <c r="R23" s="54">
        <f t="shared" si="11"/>
        <v>0</v>
      </c>
      <c r="S23" s="122">
        <f t="shared" si="3"/>
        <v>0</v>
      </c>
      <c r="T23" s="60"/>
      <c r="U23" s="122">
        <f t="shared" si="4"/>
        <v>0</v>
      </c>
      <c r="V23" s="55"/>
      <c r="W23" s="57">
        <f t="shared" si="5"/>
        <v>0</v>
      </c>
      <c r="X23" s="62">
        <f t="shared" si="6"/>
        <v>601778.2340283402</v>
      </c>
      <c r="Z23" s="86">
        <f t="shared" si="12"/>
        <v>0</v>
      </c>
      <c r="AA23" s="86">
        <f t="shared" si="13"/>
        <v>463142.44347374019</v>
      </c>
      <c r="AB23" s="76"/>
      <c r="AC23" s="87"/>
      <c r="AD23" s="40"/>
      <c r="AE23" s="40"/>
      <c r="AF23" s="40"/>
    </row>
    <row r="24" spans="2:32" s="28" customFormat="1" ht="53.25" customHeight="1" thickBot="1" x14ac:dyDescent="0.4">
      <c r="B24" s="292" t="s">
        <v>28</v>
      </c>
      <c r="C24" s="293"/>
      <c r="D24" s="63">
        <f>SUM(D10:D23)</f>
        <v>4400823</v>
      </c>
      <c r="E24" s="64">
        <f>SUM(E10:E23)</f>
        <v>4901190.5071997596</v>
      </c>
      <c r="F24" s="65">
        <f>SUM(F10:F23)</f>
        <v>1867208.0258941799</v>
      </c>
      <c r="G24" s="66">
        <f t="shared" si="7"/>
        <v>0.38097030163412038</v>
      </c>
      <c r="H24" s="70">
        <f>SUM(H10:H23)</f>
        <v>3033982.4813055797</v>
      </c>
      <c r="I24" s="67">
        <f t="shared" si="8"/>
        <v>0.61902969836587962</v>
      </c>
      <c r="J24" s="68">
        <f>SUM(J10:J23)</f>
        <v>3675850</v>
      </c>
      <c r="K24" s="69">
        <f t="shared" si="9"/>
        <v>0.74999125102365294</v>
      </c>
      <c r="L24" s="64">
        <f>SUM(L10:L23)</f>
        <v>677769</v>
      </c>
      <c r="M24" s="66">
        <f t="shared" si="0"/>
        <v>0.1382866058775658</v>
      </c>
      <c r="N24" s="65">
        <f>SUM(N10:N23)</f>
        <v>0</v>
      </c>
      <c r="O24" s="66">
        <f t="shared" si="1"/>
        <v>0</v>
      </c>
      <c r="P24" s="65">
        <f>SUM(P10:P23)</f>
        <v>677769</v>
      </c>
      <c r="Q24" s="67">
        <f t="shared" si="2"/>
        <v>0.22339252259239917</v>
      </c>
      <c r="R24" s="64">
        <f>SUM(R10:R23)</f>
        <v>0</v>
      </c>
      <c r="S24" s="123">
        <f t="shared" si="3"/>
        <v>0</v>
      </c>
      <c r="T24" s="70">
        <f>SUM(T10:T23)</f>
        <v>0</v>
      </c>
      <c r="U24" s="123">
        <f t="shared" si="4"/>
        <v>0</v>
      </c>
      <c r="V24" s="65">
        <f>SUM(V10:V23)</f>
        <v>0</v>
      </c>
      <c r="W24" s="67">
        <f t="shared" si="5"/>
        <v>0</v>
      </c>
      <c r="X24" s="71">
        <f>SUM(X10:X23)</f>
        <v>4901190.5071997596</v>
      </c>
      <c r="AB24" s="76"/>
    </row>
    <row r="25" spans="2:32" ht="25.5" x14ac:dyDescent="0.35">
      <c r="D25" s="91"/>
      <c r="E25" s="85"/>
      <c r="F25" s="76"/>
      <c r="H25" s="76"/>
      <c r="L25" s="76"/>
      <c r="V25" s="72"/>
    </row>
    <row r="26" spans="2:32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32" ht="20.25" x14ac:dyDescent="0.3"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T27" s="40"/>
    </row>
    <row r="28" spans="2:32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32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32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32" x14ac:dyDescent="0.25">
      <c r="N31" s="40"/>
    </row>
    <row r="32" spans="2:32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25">
    <mergeCell ref="X7:X9"/>
    <mergeCell ref="E8:E9"/>
    <mergeCell ref="F8:I8"/>
    <mergeCell ref="L8:L9"/>
    <mergeCell ref="C7:C9"/>
    <mergeCell ref="D7:D9"/>
    <mergeCell ref="E7:I7"/>
    <mergeCell ref="J7:K8"/>
    <mergeCell ref="L7:Q7"/>
    <mergeCell ref="V1:X1"/>
    <mergeCell ref="D28:M28"/>
    <mergeCell ref="D30:M30"/>
    <mergeCell ref="R7:W7"/>
    <mergeCell ref="R8:R9"/>
    <mergeCell ref="S8:S9"/>
    <mergeCell ref="T8:W8"/>
    <mergeCell ref="M8:M9"/>
    <mergeCell ref="N8:Q8"/>
    <mergeCell ref="B6:E6"/>
    <mergeCell ref="B24:C24"/>
    <mergeCell ref="D26:M26"/>
    <mergeCell ref="B3:X3"/>
    <mergeCell ref="B4:X4"/>
    <mergeCell ref="W5:X6"/>
    <mergeCell ref="B7:B9"/>
  </mergeCells>
  <pageMargins left="0.11811023622047245" right="0.11811023622047245" top="0.55118110236220474" bottom="0.35433070866141736" header="0.31496062992125984" footer="0.31496062992125984"/>
  <pageSetup paperSize="9" scale="3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B1:AN49"/>
  <sheetViews>
    <sheetView topLeftCell="A2" zoomScale="40" zoomScaleNormal="40" zoomScaleSheetLayoutView="40" workbookViewId="0">
      <selection activeCell="D11" sqref="D11:E25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2" style="27" customWidth="1"/>
    <col min="5" max="6" width="25.85546875" style="27" bestFit="1" customWidth="1"/>
    <col min="7" max="7" width="13.140625" style="27" bestFit="1" customWidth="1"/>
    <col min="8" max="8" width="25.85546875" style="27" customWidth="1"/>
    <col min="9" max="9" width="15.7109375" style="27" bestFit="1" customWidth="1"/>
    <col min="10" max="10" width="27.85546875" style="27" customWidth="1"/>
    <col min="11" max="11" width="15" style="27" customWidth="1"/>
    <col min="12" max="12" width="25.85546875" style="27" customWidth="1"/>
    <col min="13" max="13" width="13.7109375" style="27" bestFit="1" customWidth="1"/>
    <col min="14" max="14" width="25.5703125" style="27" customWidth="1"/>
    <col min="15" max="15" width="13.7109375" style="27" bestFit="1" customWidth="1"/>
    <col min="16" max="16" width="25.85546875" style="27" customWidth="1"/>
    <col min="17" max="17" width="13.7109375" style="27" bestFit="1" customWidth="1"/>
    <col min="18" max="18" width="25.85546875" style="27" customWidth="1"/>
    <col min="19" max="19" width="18.140625" style="27" customWidth="1"/>
    <col min="20" max="20" width="25.85546875" style="27" bestFit="1" customWidth="1"/>
    <col min="21" max="21" width="11.28515625" style="27" customWidth="1"/>
    <col min="22" max="22" width="25.85546875" style="27" customWidth="1"/>
    <col min="23" max="23" width="13.7109375" style="27" bestFit="1" customWidth="1"/>
    <col min="24" max="24" width="27.28515625" style="27" bestFit="1" customWidth="1"/>
    <col min="25" max="25" width="9.140625" style="27"/>
    <col min="26" max="27" width="20.140625" style="27" hidden="1" customWidth="1"/>
    <col min="28" max="28" width="20.140625" style="27" bestFit="1" customWidth="1"/>
    <col min="29" max="36" width="20.140625" style="27" customWidth="1"/>
    <col min="37" max="37" width="20.140625" style="27" bestFit="1" customWidth="1"/>
    <col min="38" max="38" width="18.28515625" style="27" customWidth="1"/>
    <col min="39" max="40" width="14.140625" style="27" bestFit="1" customWidth="1"/>
    <col min="41" max="16384" width="9.140625" style="27"/>
  </cols>
  <sheetData>
    <row r="1" spans="2:40" ht="39" hidden="1" customHeight="1" x14ac:dyDescent="0.4">
      <c r="V1" s="280"/>
      <c r="W1" s="280"/>
      <c r="X1" s="280"/>
    </row>
    <row r="3" spans="2:40" ht="97.5" customHeight="1" x14ac:dyDescent="0.25">
      <c r="B3" s="294" t="s">
        <v>98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40" ht="56.25" customHeight="1" x14ac:dyDescent="0.25">
      <c r="B4" s="334" t="s">
        <v>3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</row>
    <row r="5" spans="2:40" ht="36.75" customHeight="1" x14ac:dyDescent="0.25">
      <c r="W5" s="295" t="s">
        <v>29</v>
      </c>
      <c r="X5" s="295"/>
    </row>
    <row r="6" spans="2:40" ht="21" customHeight="1" thickBot="1" x14ac:dyDescent="0.35">
      <c r="B6" s="291" t="s">
        <v>99</v>
      </c>
      <c r="C6" s="291"/>
      <c r="D6" s="291"/>
      <c r="E6" s="291"/>
      <c r="W6" s="296"/>
      <c r="X6" s="296"/>
    </row>
    <row r="7" spans="2:40" s="80" customFormat="1" ht="66.75" customHeight="1" x14ac:dyDescent="0.35">
      <c r="B7" s="297" t="s">
        <v>0</v>
      </c>
      <c r="C7" s="307" t="s">
        <v>4</v>
      </c>
      <c r="D7" s="331" t="s">
        <v>31</v>
      </c>
      <c r="E7" s="319"/>
      <c r="F7" s="319"/>
      <c r="G7" s="319"/>
      <c r="H7" s="319"/>
      <c r="I7" s="332"/>
      <c r="J7" s="340" t="s">
        <v>101</v>
      </c>
      <c r="K7" s="310"/>
      <c r="L7" s="319" t="s">
        <v>100</v>
      </c>
      <c r="M7" s="319"/>
      <c r="N7" s="319"/>
      <c r="O7" s="319"/>
      <c r="P7" s="319"/>
      <c r="Q7" s="319"/>
      <c r="R7" s="331" t="s">
        <v>8</v>
      </c>
      <c r="S7" s="319"/>
      <c r="T7" s="319"/>
      <c r="U7" s="319"/>
      <c r="V7" s="319"/>
      <c r="W7" s="332"/>
      <c r="X7" s="335" t="s">
        <v>38</v>
      </c>
    </row>
    <row r="8" spans="2:40" s="81" customFormat="1" ht="27" x14ac:dyDescent="0.35">
      <c r="B8" s="298"/>
      <c r="C8" s="308"/>
      <c r="D8" s="338" t="s">
        <v>28</v>
      </c>
      <c r="E8" s="324"/>
      <c r="F8" s="316" t="s">
        <v>33</v>
      </c>
      <c r="G8" s="317"/>
      <c r="H8" s="317"/>
      <c r="I8" s="318"/>
      <c r="J8" s="326" t="s">
        <v>28</v>
      </c>
      <c r="K8" s="288" t="s">
        <v>2</v>
      </c>
      <c r="L8" s="324" t="s">
        <v>28</v>
      </c>
      <c r="M8" s="287" t="s">
        <v>2</v>
      </c>
      <c r="N8" s="316" t="s">
        <v>33</v>
      </c>
      <c r="O8" s="317"/>
      <c r="P8" s="317"/>
      <c r="Q8" s="317"/>
      <c r="R8" s="326" t="s">
        <v>28</v>
      </c>
      <c r="S8" s="287" t="s">
        <v>2</v>
      </c>
      <c r="T8" s="316" t="s">
        <v>33</v>
      </c>
      <c r="U8" s="317"/>
      <c r="V8" s="317"/>
      <c r="W8" s="318"/>
      <c r="X8" s="336"/>
    </row>
    <row r="9" spans="2:40" s="81" customFormat="1" ht="81.75" customHeight="1" x14ac:dyDescent="0.35">
      <c r="B9" s="298"/>
      <c r="C9" s="308"/>
      <c r="D9" s="339"/>
      <c r="E9" s="325"/>
      <c r="F9" s="320" t="s">
        <v>34</v>
      </c>
      <c r="G9" s="321"/>
      <c r="H9" s="320" t="s">
        <v>35</v>
      </c>
      <c r="I9" s="323"/>
      <c r="J9" s="327"/>
      <c r="K9" s="329"/>
      <c r="L9" s="325"/>
      <c r="M9" s="287"/>
      <c r="N9" s="320" t="s">
        <v>34</v>
      </c>
      <c r="O9" s="321"/>
      <c r="P9" s="320" t="s">
        <v>35</v>
      </c>
      <c r="Q9" s="322"/>
      <c r="R9" s="333"/>
      <c r="S9" s="287"/>
      <c r="T9" s="320" t="s">
        <v>34</v>
      </c>
      <c r="U9" s="321"/>
      <c r="V9" s="320" t="s">
        <v>35</v>
      </c>
      <c r="W9" s="323"/>
      <c r="X9" s="336"/>
    </row>
    <row r="10" spans="2:40" s="81" customFormat="1" ht="32.25" customHeight="1" x14ac:dyDescent="0.35">
      <c r="B10" s="299"/>
      <c r="C10" s="309"/>
      <c r="D10" s="99" t="s">
        <v>5</v>
      </c>
      <c r="E10" s="82" t="s">
        <v>6</v>
      </c>
      <c r="F10" s="82" t="s">
        <v>6</v>
      </c>
      <c r="G10" s="82" t="s">
        <v>2</v>
      </c>
      <c r="H10" s="82" t="s">
        <v>6</v>
      </c>
      <c r="I10" s="83" t="s">
        <v>2</v>
      </c>
      <c r="J10" s="328"/>
      <c r="K10" s="330"/>
      <c r="L10" s="98" t="s">
        <v>6</v>
      </c>
      <c r="M10" s="288"/>
      <c r="N10" s="98" t="s">
        <v>6</v>
      </c>
      <c r="O10" s="98" t="s">
        <v>2</v>
      </c>
      <c r="P10" s="98" t="s">
        <v>6</v>
      </c>
      <c r="Q10" s="84" t="s">
        <v>2</v>
      </c>
      <c r="R10" s="99" t="s">
        <v>6</v>
      </c>
      <c r="S10" s="288"/>
      <c r="T10" s="98" t="s">
        <v>6</v>
      </c>
      <c r="U10" s="98" t="s">
        <v>2</v>
      </c>
      <c r="V10" s="98" t="s">
        <v>6</v>
      </c>
      <c r="W10" s="83" t="s">
        <v>2</v>
      </c>
      <c r="X10" s="337"/>
    </row>
    <row r="11" spans="2:40" ht="61.5" customHeight="1" x14ac:dyDescent="0.3">
      <c r="B11" s="29">
        <v>1</v>
      </c>
      <c r="C11" s="100" t="s">
        <v>36</v>
      </c>
      <c r="D11" s="134">
        <v>242341</v>
      </c>
      <c r="E11" s="135">
        <v>262771.98109958001</v>
      </c>
      <c r="F11" s="32">
        <f>+E11-H11</f>
        <v>104845.20877739001</v>
      </c>
      <c r="G11" s="33">
        <f t="shared" ref="G11:G25" si="0">F11/E11</f>
        <v>0.39899691108108631</v>
      </c>
      <c r="H11" s="37">
        <v>157926.77232218999</v>
      </c>
      <c r="I11" s="34">
        <f t="shared" ref="I11:I25" si="1">+H11/E11</f>
        <v>0.60100308891891374</v>
      </c>
      <c r="J11" s="128"/>
      <c r="K11" s="131">
        <f t="shared" ref="K11:K25" si="2">+J11/E11</f>
        <v>0</v>
      </c>
      <c r="L11" s="135">
        <f t="shared" ref="L11:L24" si="3">+N11+P11</f>
        <v>0</v>
      </c>
      <c r="M11" s="148">
        <f t="shared" ref="M11:M25" si="4">+L11/E11</f>
        <v>0</v>
      </c>
      <c r="N11" s="101"/>
      <c r="O11" s="102">
        <f t="shared" ref="O11:O25" si="5">+N11/F11</f>
        <v>0</v>
      </c>
      <c r="P11" s="103"/>
      <c r="Q11" s="104">
        <f t="shared" ref="Q11:Q25" si="6">+P11/H11</f>
        <v>0</v>
      </c>
      <c r="R11" s="226">
        <f t="shared" ref="R11:R24" si="7">+T11+V11</f>
        <v>0</v>
      </c>
      <c r="S11" s="233">
        <f t="shared" ref="S11:S25" si="8">+R11/E11</f>
        <v>0</v>
      </c>
      <c r="T11" s="101"/>
      <c r="U11" s="102">
        <f t="shared" ref="U11:U25" si="9">+T11/F11</f>
        <v>0</v>
      </c>
      <c r="V11" s="101"/>
      <c r="W11" s="227">
        <f t="shared" ref="W11:W25" si="10">+V11/H11</f>
        <v>0</v>
      </c>
      <c r="X11" s="222">
        <f t="shared" ref="X11:X24" si="11">+E11-R11</f>
        <v>262771.98109958001</v>
      </c>
      <c r="Z11" s="86">
        <f t="shared" ref="Z11:Z24" si="12">+P11-V11</f>
        <v>0</v>
      </c>
      <c r="AA11" s="86">
        <f t="shared" ref="AA11:AA24" si="13">+H11-P11</f>
        <v>157926.77232218999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7"/>
      <c r="AM11" s="87"/>
      <c r="AN11" s="87"/>
    </row>
    <row r="12" spans="2:40" ht="42" customHeight="1" x14ac:dyDescent="0.3">
      <c r="B12" s="41">
        <v>2</v>
      </c>
      <c r="C12" s="105" t="s">
        <v>9</v>
      </c>
      <c r="D12" s="136">
        <v>413958</v>
      </c>
      <c r="E12" s="137">
        <v>400034.59306673001</v>
      </c>
      <c r="F12" s="44">
        <f t="shared" ref="F12:F24" si="14">+E12-H12</f>
        <v>162636.62555235001</v>
      </c>
      <c r="G12" s="45">
        <f t="shared" si="0"/>
        <v>0.40655640379885971</v>
      </c>
      <c r="H12" s="49">
        <v>237397.96751438</v>
      </c>
      <c r="I12" s="46">
        <f t="shared" si="1"/>
        <v>0.59344359620114029</v>
      </c>
      <c r="J12" s="129"/>
      <c r="K12" s="132">
        <f t="shared" si="2"/>
        <v>0</v>
      </c>
      <c r="L12" s="137">
        <f t="shared" si="3"/>
        <v>0</v>
      </c>
      <c r="M12" s="149">
        <f t="shared" si="4"/>
        <v>0</v>
      </c>
      <c r="N12" s="106"/>
      <c r="O12" s="107">
        <f t="shared" si="5"/>
        <v>0</v>
      </c>
      <c r="P12" s="108"/>
      <c r="Q12" s="109">
        <f t="shared" si="6"/>
        <v>0</v>
      </c>
      <c r="R12" s="228">
        <f t="shared" si="7"/>
        <v>0</v>
      </c>
      <c r="S12" s="234">
        <f t="shared" si="8"/>
        <v>0</v>
      </c>
      <c r="T12" s="106"/>
      <c r="U12" s="107">
        <f t="shared" si="9"/>
        <v>0</v>
      </c>
      <c r="V12" s="106"/>
      <c r="W12" s="229">
        <f t="shared" si="10"/>
        <v>0</v>
      </c>
      <c r="X12" s="223">
        <f t="shared" si="11"/>
        <v>400034.59306673001</v>
      </c>
      <c r="Z12" s="86">
        <f t="shared" si="12"/>
        <v>0</v>
      </c>
      <c r="AA12" s="86">
        <f t="shared" si="13"/>
        <v>237397.96751438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87"/>
      <c r="AN12" s="87"/>
    </row>
    <row r="13" spans="2:40" ht="42" customHeight="1" x14ac:dyDescent="0.3">
      <c r="B13" s="41">
        <v>3</v>
      </c>
      <c r="C13" s="105" t="s">
        <v>10</v>
      </c>
      <c r="D13" s="136">
        <v>266032</v>
      </c>
      <c r="E13" s="137">
        <v>305025.39056983002</v>
      </c>
      <c r="F13" s="44">
        <f t="shared" si="14"/>
        <v>141428.63764095001</v>
      </c>
      <c r="G13" s="45">
        <f t="shared" si="0"/>
        <v>0.46366185246658176</v>
      </c>
      <c r="H13" s="49">
        <v>163596.75292888001</v>
      </c>
      <c r="I13" s="46">
        <f t="shared" si="1"/>
        <v>0.53633814753341824</v>
      </c>
      <c r="J13" s="129"/>
      <c r="K13" s="132">
        <f t="shared" si="2"/>
        <v>0</v>
      </c>
      <c r="L13" s="137">
        <f t="shared" si="3"/>
        <v>0</v>
      </c>
      <c r="M13" s="149">
        <f t="shared" si="4"/>
        <v>0</v>
      </c>
      <c r="N13" s="106"/>
      <c r="O13" s="107">
        <f t="shared" si="5"/>
        <v>0</v>
      </c>
      <c r="P13" s="108"/>
      <c r="Q13" s="109">
        <f t="shared" si="6"/>
        <v>0</v>
      </c>
      <c r="R13" s="228">
        <f t="shared" si="7"/>
        <v>0</v>
      </c>
      <c r="S13" s="234">
        <f t="shared" si="8"/>
        <v>0</v>
      </c>
      <c r="T13" s="106"/>
      <c r="U13" s="107">
        <f t="shared" si="9"/>
        <v>0</v>
      </c>
      <c r="V13" s="106"/>
      <c r="W13" s="229">
        <f t="shared" si="10"/>
        <v>0</v>
      </c>
      <c r="X13" s="223">
        <f t="shared" si="11"/>
        <v>305025.39056983002</v>
      </c>
      <c r="Z13" s="86">
        <f t="shared" si="12"/>
        <v>0</v>
      </c>
      <c r="AA13" s="86">
        <f t="shared" si="13"/>
        <v>163596.75292888001</v>
      </c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 s="87"/>
      <c r="AN13" s="87"/>
    </row>
    <row r="14" spans="2:40" ht="42" customHeight="1" x14ac:dyDescent="0.3">
      <c r="B14" s="41">
        <v>4</v>
      </c>
      <c r="C14" s="105" t="s">
        <v>11</v>
      </c>
      <c r="D14" s="136">
        <v>157868</v>
      </c>
      <c r="E14" s="137">
        <v>161148.26481525003</v>
      </c>
      <c r="F14" s="44">
        <f t="shared" si="14"/>
        <v>63123.267807269993</v>
      </c>
      <c r="G14" s="45">
        <f t="shared" si="0"/>
        <v>0.39170926152781271</v>
      </c>
      <c r="H14" s="49">
        <v>98024.997007980041</v>
      </c>
      <c r="I14" s="46">
        <f t="shared" si="1"/>
        <v>0.60829073847218729</v>
      </c>
      <c r="J14" s="129"/>
      <c r="K14" s="132">
        <f t="shared" si="2"/>
        <v>0</v>
      </c>
      <c r="L14" s="137">
        <f t="shared" si="3"/>
        <v>0</v>
      </c>
      <c r="M14" s="149">
        <f t="shared" si="4"/>
        <v>0</v>
      </c>
      <c r="N14" s="106"/>
      <c r="O14" s="107">
        <f t="shared" si="5"/>
        <v>0</v>
      </c>
      <c r="P14" s="108"/>
      <c r="Q14" s="109">
        <f t="shared" si="6"/>
        <v>0</v>
      </c>
      <c r="R14" s="228">
        <f t="shared" si="7"/>
        <v>0</v>
      </c>
      <c r="S14" s="234">
        <f t="shared" si="8"/>
        <v>0</v>
      </c>
      <c r="T14" s="106"/>
      <c r="U14" s="107">
        <f t="shared" si="9"/>
        <v>0</v>
      </c>
      <c r="V14" s="106"/>
      <c r="W14" s="229">
        <f t="shared" si="10"/>
        <v>0</v>
      </c>
      <c r="X14" s="223">
        <f t="shared" si="11"/>
        <v>161148.26481525003</v>
      </c>
      <c r="Z14" s="86">
        <f t="shared" si="12"/>
        <v>0</v>
      </c>
      <c r="AA14" s="86">
        <f t="shared" si="13"/>
        <v>98024.997007980041</v>
      </c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87"/>
      <c r="AN14" s="87"/>
    </row>
    <row r="15" spans="2:40" ht="42" customHeight="1" x14ac:dyDescent="0.3">
      <c r="B15" s="41">
        <v>5</v>
      </c>
      <c r="C15" s="105" t="s">
        <v>12</v>
      </c>
      <c r="D15" s="136">
        <v>405580</v>
      </c>
      <c r="E15" s="137">
        <v>432689.8961354699</v>
      </c>
      <c r="F15" s="44">
        <f t="shared" si="14"/>
        <v>172726.95046234</v>
      </c>
      <c r="G15" s="45">
        <f t="shared" si="0"/>
        <v>0.39919339925668451</v>
      </c>
      <c r="H15" s="49">
        <v>259962.9456731299</v>
      </c>
      <c r="I15" s="46">
        <f t="shared" si="1"/>
        <v>0.60080660074331549</v>
      </c>
      <c r="J15" s="129"/>
      <c r="K15" s="132">
        <f t="shared" si="2"/>
        <v>0</v>
      </c>
      <c r="L15" s="137">
        <f t="shared" si="3"/>
        <v>0</v>
      </c>
      <c r="M15" s="149">
        <f t="shared" si="4"/>
        <v>0</v>
      </c>
      <c r="N15" s="106"/>
      <c r="O15" s="107">
        <f t="shared" si="5"/>
        <v>0</v>
      </c>
      <c r="P15" s="108"/>
      <c r="Q15" s="109">
        <f t="shared" si="6"/>
        <v>0</v>
      </c>
      <c r="R15" s="228">
        <f t="shared" si="7"/>
        <v>0</v>
      </c>
      <c r="S15" s="234">
        <f t="shared" si="8"/>
        <v>0</v>
      </c>
      <c r="T15" s="106"/>
      <c r="U15" s="107">
        <f t="shared" si="9"/>
        <v>0</v>
      </c>
      <c r="V15" s="106"/>
      <c r="W15" s="229">
        <f t="shared" si="10"/>
        <v>0</v>
      </c>
      <c r="X15" s="223">
        <f t="shared" si="11"/>
        <v>432689.8961354699</v>
      </c>
      <c r="Z15" s="86">
        <f t="shared" si="12"/>
        <v>0</v>
      </c>
      <c r="AA15" s="86">
        <f t="shared" si="13"/>
        <v>259962.9456731299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 s="87"/>
      <c r="AN15" s="87"/>
    </row>
    <row r="16" spans="2:40" ht="42" customHeight="1" x14ac:dyDescent="0.3">
      <c r="B16" s="41">
        <v>6</v>
      </c>
      <c r="C16" s="105" t="s">
        <v>13</v>
      </c>
      <c r="D16" s="136">
        <v>148359</v>
      </c>
      <c r="E16" s="137">
        <v>208646.09863777997</v>
      </c>
      <c r="F16" s="44">
        <f t="shared" si="14"/>
        <v>91924.206782729991</v>
      </c>
      <c r="G16" s="45">
        <f t="shared" si="0"/>
        <v>0.44057476934814388</v>
      </c>
      <c r="H16" s="49">
        <v>116721.89185504998</v>
      </c>
      <c r="I16" s="46">
        <f t="shared" si="1"/>
        <v>0.55942523065185612</v>
      </c>
      <c r="J16" s="129"/>
      <c r="K16" s="132">
        <f t="shared" si="2"/>
        <v>0</v>
      </c>
      <c r="L16" s="137">
        <f t="shared" si="3"/>
        <v>0</v>
      </c>
      <c r="M16" s="149">
        <f t="shared" si="4"/>
        <v>0</v>
      </c>
      <c r="N16" s="106"/>
      <c r="O16" s="107">
        <f t="shared" si="5"/>
        <v>0</v>
      </c>
      <c r="P16" s="108"/>
      <c r="Q16" s="109">
        <f t="shared" si="6"/>
        <v>0</v>
      </c>
      <c r="R16" s="228">
        <f t="shared" si="7"/>
        <v>0</v>
      </c>
      <c r="S16" s="234">
        <f t="shared" si="8"/>
        <v>0</v>
      </c>
      <c r="T16" s="106"/>
      <c r="U16" s="107">
        <f t="shared" si="9"/>
        <v>0</v>
      </c>
      <c r="V16" s="106"/>
      <c r="W16" s="229">
        <f t="shared" si="10"/>
        <v>0</v>
      </c>
      <c r="X16" s="223">
        <f t="shared" si="11"/>
        <v>208646.09863777997</v>
      </c>
      <c r="Z16" s="86">
        <f t="shared" si="12"/>
        <v>0</v>
      </c>
      <c r="AA16" s="86">
        <f t="shared" si="13"/>
        <v>116721.89185504998</v>
      </c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87"/>
      <c r="AN16" s="87"/>
    </row>
    <row r="17" spans="2:40" ht="42" customHeight="1" x14ac:dyDescent="0.3">
      <c r="B17" s="41">
        <v>7</v>
      </c>
      <c r="C17" s="105" t="s">
        <v>14</v>
      </c>
      <c r="D17" s="136">
        <v>350026</v>
      </c>
      <c r="E17" s="137">
        <v>336721.77845618996</v>
      </c>
      <c r="F17" s="44">
        <f t="shared" si="14"/>
        <v>130760.31569486001</v>
      </c>
      <c r="G17" s="45">
        <f t="shared" si="0"/>
        <v>0.38833340775988123</v>
      </c>
      <c r="H17" s="49">
        <v>205961.46276132995</v>
      </c>
      <c r="I17" s="46">
        <f t="shared" si="1"/>
        <v>0.61166659224011877</v>
      </c>
      <c r="J17" s="129"/>
      <c r="K17" s="132">
        <f t="shared" si="2"/>
        <v>0</v>
      </c>
      <c r="L17" s="137">
        <f t="shared" si="3"/>
        <v>0</v>
      </c>
      <c r="M17" s="149">
        <f t="shared" si="4"/>
        <v>0</v>
      </c>
      <c r="N17" s="106"/>
      <c r="O17" s="107">
        <f t="shared" si="5"/>
        <v>0</v>
      </c>
      <c r="P17" s="108"/>
      <c r="Q17" s="109">
        <f t="shared" si="6"/>
        <v>0</v>
      </c>
      <c r="R17" s="228">
        <f t="shared" si="7"/>
        <v>0</v>
      </c>
      <c r="S17" s="234">
        <f t="shared" si="8"/>
        <v>0</v>
      </c>
      <c r="T17" s="106"/>
      <c r="U17" s="107">
        <f t="shared" si="9"/>
        <v>0</v>
      </c>
      <c r="V17" s="106"/>
      <c r="W17" s="229">
        <f t="shared" si="10"/>
        <v>0</v>
      </c>
      <c r="X17" s="223">
        <f t="shared" si="11"/>
        <v>336721.77845618996</v>
      </c>
      <c r="Z17" s="86">
        <f t="shared" si="12"/>
        <v>0</v>
      </c>
      <c r="AA17" s="86">
        <f t="shared" si="13"/>
        <v>205961.46276132995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7"/>
      <c r="AM17" s="87"/>
      <c r="AN17" s="87"/>
    </row>
    <row r="18" spans="2:40" ht="42" customHeight="1" x14ac:dyDescent="0.3">
      <c r="B18" s="41">
        <v>8</v>
      </c>
      <c r="C18" s="105" t="s">
        <v>15</v>
      </c>
      <c r="D18" s="136">
        <v>477102</v>
      </c>
      <c r="E18" s="137">
        <v>514252.42653162003</v>
      </c>
      <c r="F18" s="44">
        <f t="shared" si="14"/>
        <v>212039.34687999001</v>
      </c>
      <c r="G18" s="45">
        <f t="shared" si="0"/>
        <v>0.41232541829717995</v>
      </c>
      <c r="H18" s="49">
        <v>302213.07965163002</v>
      </c>
      <c r="I18" s="46">
        <f t="shared" si="1"/>
        <v>0.58767458170282005</v>
      </c>
      <c r="J18" s="129"/>
      <c r="K18" s="132">
        <f t="shared" si="2"/>
        <v>0</v>
      </c>
      <c r="L18" s="137">
        <f t="shared" si="3"/>
        <v>0</v>
      </c>
      <c r="M18" s="149">
        <f t="shared" si="4"/>
        <v>0</v>
      </c>
      <c r="N18" s="106"/>
      <c r="O18" s="107">
        <f t="shared" si="5"/>
        <v>0</v>
      </c>
      <c r="P18" s="108"/>
      <c r="Q18" s="109">
        <f t="shared" si="6"/>
        <v>0</v>
      </c>
      <c r="R18" s="228">
        <f t="shared" si="7"/>
        <v>0</v>
      </c>
      <c r="S18" s="234">
        <f t="shared" si="8"/>
        <v>0</v>
      </c>
      <c r="T18" s="106"/>
      <c r="U18" s="107">
        <f t="shared" si="9"/>
        <v>0</v>
      </c>
      <c r="V18" s="106"/>
      <c r="W18" s="229">
        <f t="shared" si="10"/>
        <v>0</v>
      </c>
      <c r="X18" s="223">
        <f t="shared" si="11"/>
        <v>514252.42653162003</v>
      </c>
      <c r="Z18" s="86">
        <f t="shared" si="12"/>
        <v>0</v>
      </c>
      <c r="AA18" s="86">
        <f t="shared" si="13"/>
        <v>302213.07965163002</v>
      </c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7"/>
      <c r="AM18" s="87"/>
      <c r="AN18" s="87"/>
    </row>
    <row r="19" spans="2:40" ht="42" customHeight="1" x14ac:dyDescent="0.3">
      <c r="B19" s="41">
        <v>9</v>
      </c>
      <c r="C19" s="105" t="s">
        <v>16</v>
      </c>
      <c r="D19" s="136">
        <v>115310</v>
      </c>
      <c r="E19" s="137">
        <v>128019.75568185997</v>
      </c>
      <c r="F19" s="44">
        <f t="shared" si="14"/>
        <v>52934.036576040002</v>
      </c>
      <c r="G19" s="45">
        <f t="shared" si="0"/>
        <v>0.41348334320825925</v>
      </c>
      <c r="H19" s="49">
        <v>75085.719105819968</v>
      </c>
      <c r="I19" s="46">
        <f t="shared" si="1"/>
        <v>0.58651665679174081</v>
      </c>
      <c r="J19" s="129"/>
      <c r="K19" s="132">
        <f t="shared" si="2"/>
        <v>0</v>
      </c>
      <c r="L19" s="137">
        <f t="shared" si="3"/>
        <v>0</v>
      </c>
      <c r="M19" s="149">
        <f t="shared" si="4"/>
        <v>0</v>
      </c>
      <c r="N19" s="106"/>
      <c r="O19" s="107">
        <f t="shared" si="5"/>
        <v>0</v>
      </c>
      <c r="P19" s="108"/>
      <c r="Q19" s="109">
        <f t="shared" si="6"/>
        <v>0</v>
      </c>
      <c r="R19" s="228">
        <f t="shared" si="7"/>
        <v>0</v>
      </c>
      <c r="S19" s="234">
        <f t="shared" si="8"/>
        <v>0</v>
      </c>
      <c r="T19" s="106"/>
      <c r="U19" s="107">
        <f t="shared" si="9"/>
        <v>0</v>
      </c>
      <c r="V19" s="106"/>
      <c r="W19" s="229">
        <f t="shared" si="10"/>
        <v>0</v>
      </c>
      <c r="X19" s="223">
        <f t="shared" si="11"/>
        <v>128019.75568185997</v>
      </c>
      <c r="Z19" s="86">
        <f t="shared" si="12"/>
        <v>0</v>
      </c>
      <c r="AA19" s="86">
        <f t="shared" si="13"/>
        <v>75085.719105819968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</row>
    <row r="20" spans="2:40" ht="42" customHeight="1" x14ac:dyDescent="0.3">
      <c r="B20" s="41">
        <v>10</v>
      </c>
      <c r="C20" s="105" t="s">
        <v>17</v>
      </c>
      <c r="D20" s="136">
        <v>310388</v>
      </c>
      <c r="E20" s="137">
        <v>313573.64486343</v>
      </c>
      <c r="F20" s="44">
        <f t="shared" si="14"/>
        <v>153178.50051851</v>
      </c>
      <c r="G20" s="45">
        <f t="shared" si="0"/>
        <v>0.48849290438685777</v>
      </c>
      <c r="H20" s="49">
        <v>160395.14434492</v>
      </c>
      <c r="I20" s="46">
        <f t="shared" si="1"/>
        <v>0.51150709561314223</v>
      </c>
      <c r="J20" s="129"/>
      <c r="K20" s="132">
        <f t="shared" si="2"/>
        <v>0</v>
      </c>
      <c r="L20" s="137">
        <f t="shared" si="3"/>
        <v>0</v>
      </c>
      <c r="M20" s="149">
        <f t="shared" si="4"/>
        <v>0</v>
      </c>
      <c r="N20" s="106"/>
      <c r="O20" s="107">
        <f t="shared" si="5"/>
        <v>0</v>
      </c>
      <c r="P20" s="108"/>
      <c r="Q20" s="109">
        <f t="shared" si="6"/>
        <v>0</v>
      </c>
      <c r="R20" s="228">
        <f t="shared" si="7"/>
        <v>0</v>
      </c>
      <c r="S20" s="234">
        <f t="shared" si="8"/>
        <v>0</v>
      </c>
      <c r="T20" s="106"/>
      <c r="U20" s="107">
        <f t="shared" si="9"/>
        <v>0</v>
      </c>
      <c r="V20" s="106"/>
      <c r="W20" s="229">
        <f t="shared" si="10"/>
        <v>0</v>
      </c>
      <c r="X20" s="223">
        <f t="shared" si="11"/>
        <v>313573.64486343</v>
      </c>
      <c r="Z20" s="86">
        <f t="shared" si="12"/>
        <v>0</v>
      </c>
      <c r="AA20" s="86">
        <f t="shared" si="13"/>
        <v>160395.14434492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  <c r="AM20" s="87"/>
      <c r="AN20" s="87"/>
    </row>
    <row r="21" spans="2:40" ht="42" customHeight="1" x14ac:dyDescent="0.3">
      <c r="B21" s="41">
        <v>11</v>
      </c>
      <c r="C21" s="105" t="s">
        <v>21</v>
      </c>
      <c r="D21" s="136">
        <v>394873</v>
      </c>
      <c r="E21" s="137">
        <v>486074.34270923003</v>
      </c>
      <c r="F21" s="44">
        <f t="shared" si="14"/>
        <v>159687.86322617996</v>
      </c>
      <c r="G21" s="45">
        <f t="shared" si="0"/>
        <v>0.32852559617964722</v>
      </c>
      <c r="H21" s="49">
        <v>326386.47948305006</v>
      </c>
      <c r="I21" s="46">
        <f t="shared" si="1"/>
        <v>0.67147440382035273</v>
      </c>
      <c r="J21" s="129"/>
      <c r="K21" s="132">
        <f t="shared" si="2"/>
        <v>0</v>
      </c>
      <c r="L21" s="137">
        <f t="shared" si="3"/>
        <v>0</v>
      </c>
      <c r="M21" s="149">
        <f t="shared" si="4"/>
        <v>0</v>
      </c>
      <c r="N21" s="106"/>
      <c r="O21" s="107">
        <f t="shared" si="5"/>
        <v>0</v>
      </c>
      <c r="P21" s="108"/>
      <c r="Q21" s="109">
        <f t="shared" si="6"/>
        <v>0</v>
      </c>
      <c r="R21" s="228">
        <f t="shared" si="7"/>
        <v>0</v>
      </c>
      <c r="S21" s="234">
        <f t="shared" si="8"/>
        <v>0</v>
      </c>
      <c r="T21" s="106"/>
      <c r="U21" s="107">
        <f t="shared" si="9"/>
        <v>0</v>
      </c>
      <c r="V21" s="106"/>
      <c r="W21" s="229">
        <f t="shared" si="10"/>
        <v>0</v>
      </c>
      <c r="X21" s="223">
        <f t="shared" si="11"/>
        <v>486074.34270923003</v>
      </c>
      <c r="Z21" s="86">
        <f t="shared" si="12"/>
        <v>0</v>
      </c>
      <c r="AA21" s="86">
        <f t="shared" si="13"/>
        <v>326386.47948305006</v>
      </c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M21" s="87"/>
      <c r="AN21" s="87"/>
    </row>
    <row r="22" spans="2:40" ht="42" customHeight="1" x14ac:dyDescent="0.3">
      <c r="B22" s="41">
        <v>12</v>
      </c>
      <c r="C22" s="105" t="s">
        <v>18</v>
      </c>
      <c r="D22" s="136">
        <v>509290</v>
      </c>
      <c r="E22" s="137">
        <v>515423.46828868997</v>
      </c>
      <c r="F22" s="44">
        <f t="shared" si="14"/>
        <v>173244.54337850004</v>
      </c>
      <c r="G22" s="45">
        <f t="shared" si="0"/>
        <v>0.33612079006357026</v>
      </c>
      <c r="H22" s="49">
        <v>342178.92491018993</v>
      </c>
      <c r="I22" s="46">
        <f t="shared" si="1"/>
        <v>0.66387920993642968</v>
      </c>
      <c r="J22" s="129"/>
      <c r="K22" s="132">
        <f t="shared" si="2"/>
        <v>0</v>
      </c>
      <c r="L22" s="137">
        <f t="shared" si="3"/>
        <v>0</v>
      </c>
      <c r="M22" s="149">
        <f t="shared" si="4"/>
        <v>0</v>
      </c>
      <c r="N22" s="106"/>
      <c r="O22" s="107">
        <f t="shared" si="5"/>
        <v>0</v>
      </c>
      <c r="P22" s="108"/>
      <c r="Q22" s="109">
        <f t="shared" si="6"/>
        <v>0</v>
      </c>
      <c r="R22" s="228">
        <f t="shared" si="7"/>
        <v>0</v>
      </c>
      <c r="S22" s="234">
        <f t="shared" si="8"/>
        <v>0</v>
      </c>
      <c r="T22" s="106"/>
      <c r="U22" s="107">
        <f t="shared" si="9"/>
        <v>0</v>
      </c>
      <c r="V22" s="106"/>
      <c r="W22" s="229">
        <f t="shared" si="10"/>
        <v>0</v>
      </c>
      <c r="X22" s="223">
        <f t="shared" si="11"/>
        <v>515423.46828868997</v>
      </c>
      <c r="Z22" s="86">
        <f t="shared" si="12"/>
        <v>0</v>
      </c>
      <c r="AA22" s="86">
        <f t="shared" si="13"/>
        <v>342178.92491018993</v>
      </c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7"/>
      <c r="AM22" s="87"/>
      <c r="AN22" s="87"/>
    </row>
    <row r="23" spans="2:40" ht="42" customHeight="1" x14ac:dyDescent="0.3">
      <c r="B23" s="41">
        <v>13</v>
      </c>
      <c r="C23" s="105" t="s">
        <v>19</v>
      </c>
      <c r="D23" s="136">
        <v>243834</v>
      </c>
      <c r="E23" s="137">
        <v>253720.89212489</v>
      </c>
      <c r="F23" s="44">
        <f t="shared" si="14"/>
        <v>83970.384989009995</v>
      </c>
      <c r="G23" s="45">
        <f t="shared" si="0"/>
        <v>0.3309557375656591</v>
      </c>
      <c r="H23" s="49">
        <v>169750.50713588001</v>
      </c>
      <c r="I23" s="46">
        <f t="shared" si="1"/>
        <v>0.6690442624343409</v>
      </c>
      <c r="J23" s="129"/>
      <c r="K23" s="132">
        <f t="shared" si="2"/>
        <v>0</v>
      </c>
      <c r="L23" s="137">
        <f t="shared" si="3"/>
        <v>0</v>
      </c>
      <c r="M23" s="149">
        <f t="shared" si="4"/>
        <v>0</v>
      </c>
      <c r="N23" s="106"/>
      <c r="O23" s="107">
        <f t="shared" si="5"/>
        <v>0</v>
      </c>
      <c r="P23" s="108"/>
      <c r="Q23" s="109">
        <f t="shared" si="6"/>
        <v>0</v>
      </c>
      <c r="R23" s="228">
        <f t="shared" si="7"/>
        <v>0</v>
      </c>
      <c r="S23" s="234">
        <f t="shared" si="8"/>
        <v>0</v>
      </c>
      <c r="T23" s="106"/>
      <c r="U23" s="107">
        <f t="shared" si="9"/>
        <v>0</v>
      </c>
      <c r="V23" s="106"/>
      <c r="W23" s="229">
        <f t="shared" si="10"/>
        <v>0</v>
      </c>
      <c r="X23" s="223">
        <f t="shared" si="11"/>
        <v>253720.89212489</v>
      </c>
      <c r="Z23" s="86">
        <f t="shared" si="12"/>
        <v>0</v>
      </c>
      <c r="AA23" s="86">
        <f t="shared" si="13"/>
        <v>169750.50713588001</v>
      </c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87"/>
      <c r="AN23" s="87"/>
    </row>
    <row r="24" spans="2:40" ht="42" customHeight="1" x14ac:dyDescent="0.3">
      <c r="B24" s="52">
        <v>14</v>
      </c>
      <c r="C24" s="110" t="s">
        <v>20</v>
      </c>
      <c r="D24" s="138">
        <v>388244</v>
      </c>
      <c r="E24" s="139">
        <v>603603.28694848018</v>
      </c>
      <c r="F24" s="55">
        <f t="shared" si="14"/>
        <v>140421.53294564004</v>
      </c>
      <c r="G24" s="56">
        <f t="shared" si="0"/>
        <v>0.2326387811033003</v>
      </c>
      <c r="H24" s="60">
        <v>463181.75400284014</v>
      </c>
      <c r="I24" s="57">
        <f t="shared" si="1"/>
        <v>0.76736121889669973</v>
      </c>
      <c r="J24" s="130"/>
      <c r="K24" s="133">
        <f t="shared" si="2"/>
        <v>0</v>
      </c>
      <c r="L24" s="139">
        <f t="shared" si="3"/>
        <v>0</v>
      </c>
      <c r="M24" s="150">
        <f t="shared" si="4"/>
        <v>0</v>
      </c>
      <c r="N24" s="111"/>
      <c r="O24" s="112">
        <f t="shared" si="5"/>
        <v>0</v>
      </c>
      <c r="P24" s="113"/>
      <c r="Q24" s="114">
        <f t="shared" si="6"/>
        <v>0</v>
      </c>
      <c r="R24" s="230">
        <f t="shared" si="7"/>
        <v>0</v>
      </c>
      <c r="S24" s="235">
        <f t="shared" si="8"/>
        <v>0</v>
      </c>
      <c r="T24" s="111"/>
      <c r="U24" s="112">
        <f t="shared" si="9"/>
        <v>0</v>
      </c>
      <c r="V24" s="111"/>
      <c r="W24" s="231">
        <f t="shared" si="10"/>
        <v>0</v>
      </c>
      <c r="X24" s="224">
        <f t="shared" si="11"/>
        <v>603603.28694848018</v>
      </c>
      <c r="Z24" s="86">
        <f t="shared" si="12"/>
        <v>0</v>
      </c>
      <c r="AA24" s="86">
        <f t="shared" si="13"/>
        <v>463181.75400284014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7"/>
      <c r="AM24" s="87"/>
      <c r="AN24" s="87"/>
    </row>
    <row r="25" spans="2:40" s="28" customFormat="1" ht="53.25" customHeight="1" thickBot="1" x14ac:dyDescent="0.35">
      <c r="B25" s="314" t="s">
        <v>28</v>
      </c>
      <c r="C25" s="315"/>
      <c r="D25" s="140">
        <f>SUM(D11:D24)</f>
        <v>4423205</v>
      </c>
      <c r="E25" s="141">
        <f>SUM(E11:E24)</f>
        <v>4921705.8199290298</v>
      </c>
      <c r="F25" s="141">
        <f>SUM(F11:F24)</f>
        <v>1842921.4212317602</v>
      </c>
      <c r="G25" s="142">
        <f t="shared" si="0"/>
        <v>0.37444769936662625</v>
      </c>
      <c r="H25" s="143">
        <f>SUM(H11:H24)</f>
        <v>3078784.3986972705</v>
      </c>
      <c r="I25" s="144">
        <f t="shared" si="1"/>
        <v>0.62555230063337397</v>
      </c>
      <c r="J25" s="145">
        <f>SUM(J11:J24)</f>
        <v>0</v>
      </c>
      <c r="K25" s="146">
        <f t="shared" si="2"/>
        <v>0</v>
      </c>
      <c r="L25" s="141">
        <f>SUM(L11:L24)</f>
        <v>0</v>
      </c>
      <c r="M25" s="142">
        <f t="shared" si="4"/>
        <v>0</v>
      </c>
      <c r="N25" s="141">
        <f>SUM(N11:N24)</f>
        <v>0</v>
      </c>
      <c r="O25" s="142">
        <f t="shared" si="5"/>
        <v>0</v>
      </c>
      <c r="P25" s="141">
        <f>SUM(P11:P24)</f>
        <v>0</v>
      </c>
      <c r="Q25" s="147">
        <f t="shared" si="6"/>
        <v>0</v>
      </c>
      <c r="R25" s="232">
        <f>SUM(R11:R24)</f>
        <v>0</v>
      </c>
      <c r="S25" s="236">
        <f t="shared" si="8"/>
        <v>0</v>
      </c>
      <c r="T25" s="143">
        <f>SUM(T11:T24)</f>
        <v>0</v>
      </c>
      <c r="U25" s="142">
        <f t="shared" si="9"/>
        <v>0</v>
      </c>
      <c r="V25" s="141">
        <f>SUM(V11:V24)</f>
        <v>0</v>
      </c>
      <c r="W25" s="144">
        <f t="shared" si="10"/>
        <v>0</v>
      </c>
      <c r="X25" s="225">
        <f>SUM(X11:X24)</f>
        <v>4921705.8199290298</v>
      </c>
      <c r="AB25" s="86"/>
      <c r="AC25" s="86"/>
      <c r="AD25" s="86"/>
      <c r="AE25" s="86"/>
      <c r="AF25" s="86"/>
      <c r="AG25" s="86"/>
      <c r="AH25" s="86"/>
      <c r="AI25" s="86"/>
      <c r="AJ25" s="86"/>
      <c r="AK25" s="115"/>
    </row>
    <row r="26" spans="2:40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40" ht="20.25" x14ac:dyDescent="0.3">
      <c r="C27" s="73"/>
      <c r="D27" s="74"/>
      <c r="E27" s="74"/>
      <c r="F27" s="74"/>
      <c r="G27" s="74"/>
      <c r="H27" s="116"/>
      <c r="I27" s="74"/>
      <c r="J27" s="74"/>
      <c r="K27" s="74"/>
      <c r="L27" s="74"/>
      <c r="M27" s="74"/>
      <c r="T27" s="40"/>
      <c r="AK27" s="40"/>
    </row>
    <row r="28" spans="2:40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40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40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40" x14ac:dyDescent="0.25">
      <c r="N31" s="40"/>
    </row>
    <row r="32" spans="2:40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32">
    <mergeCell ref="R7:W7"/>
    <mergeCell ref="R8:R9"/>
    <mergeCell ref="S8:S10"/>
    <mergeCell ref="V1:X1"/>
    <mergeCell ref="B3:X3"/>
    <mergeCell ref="B4:X4"/>
    <mergeCell ref="W5:X6"/>
    <mergeCell ref="B6:E6"/>
    <mergeCell ref="X7:X10"/>
    <mergeCell ref="D8:E9"/>
    <mergeCell ref="M8:M10"/>
    <mergeCell ref="T8:W8"/>
    <mergeCell ref="D7:I7"/>
    <mergeCell ref="T9:U9"/>
    <mergeCell ref="V9:W9"/>
    <mergeCell ref="J7:K7"/>
    <mergeCell ref="D30:M30"/>
    <mergeCell ref="L8:L9"/>
    <mergeCell ref="J8:J10"/>
    <mergeCell ref="K8:K10"/>
    <mergeCell ref="D26:M26"/>
    <mergeCell ref="D28:M28"/>
    <mergeCell ref="B25:C25"/>
    <mergeCell ref="B7:B10"/>
    <mergeCell ref="C7:C10"/>
    <mergeCell ref="F8:I8"/>
    <mergeCell ref="L7:Q7"/>
    <mergeCell ref="N8:Q8"/>
    <mergeCell ref="N9:O9"/>
    <mergeCell ref="P9:Q9"/>
    <mergeCell ref="F9:G9"/>
    <mergeCell ref="H9:I9"/>
  </mergeCells>
  <pageMargins left="0.11811023622047245" right="0.11811023622047245" top="0.55118110236220474" bottom="0.35433070866141736" header="0.31496062992125984" footer="0.31496062992125984"/>
  <pageSetup paperSize="9" scale="29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H10:L40"/>
  <sheetViews>
    <sheetView topLeftCell="A9" workbookViewId="0">
      <selection activeCell="G9" sqref="G9:L45"/>
    </sheetView>
  </sheetViews>
  <sheetFormatPr defaultRowHeight="15" x14ac:dyDescent="0.25"/>
  <cols>
    <col min="8" max="8" width="10.140625" bestFit="1" customWidth="1"/>
    <col min="9" max="9" width="15.5703125" bestFit="1" customWidth="1"/>
    <col min="10" max="10" width="14.5703125" bestFit="1" customWidth="1"/>
  </cols>
  <sheetData>
    <row r="10" spans="8:12" x14ac:dyDescent="0.25">
      <c r="H10" s="125"/>
      <c r="I10" s="125"/>
      <c r="J10" s="125"/>
      <c r="K10" s="125"/>
      <c r="L10" s="125"/>
    </row>
    <row r="11" spans="8:12" x14ac:dyDescent="0.25">
      <c r="H11" s="125"/>
      <c r="I11" s="124"/>
      <c r="J11" s="124"/>
      <c r="K11" s="124"/>
      <c r="L11" s="124"/>
    </row>
    <row r="12" spans="8:12" x14ac:dyDescent="0.25">
      <c r="H12" s="125"/>
      <c r="I12" s="124"/>
      <c r="J12" s="124"/>
      <c r="K12" s="124"/>
      <c r="L12" s="124"/>
    </row>
    <row r="13" spans="8:12" x14ac:dyDescent="0.25">
      <c r="H13" s="125"/>
      <c r="I13" s="124"/>
      <c r="J13" s="124"/>
      <c r="K13" s="124"/>
      <c r="L13" s="124"/>
    </row>
    <row r="14" spans="8:12" x14ac:dyDescent="0.25">
      <c r="H14" s="125"/>
      <c r="I14" s="124"/>
      <c r="J14" s="124"/>
      <c r="K14" s="124"/>
      <c r="L14" s="124"/>
    </row>
    <row r="24" spans="9:10" x14ac:dyDescent="0.25">
      <c r="I24" s="126"/>
      <c r="J24" s="126"/>
    </row>
    <row r="25" spans="9:10" x14ac:dyDescent="0.25">
      <c r="I25" s="126"/>
      <c r="J25" s="126"/>
    </row>
    <row r="26" spans="9:10" x14ac:dyDescent="0.25">
      <c r="I26" s="126"/>
      <c r="J26" s="126"/>
    </row>
    <row r="27" spans="9:10" x14ac:dyDescent="0.25">
      <c r="I27" s="126"/>
      <c r="J27" s="126"/>
    </row>
    <row r="28" spans="9:10" x14ac:dyDescent="0.25">
      <c r="I28" s="126"/>
      <c r="J28" s="126"/>
    </row>
    <row r="30" spans="9:10" x14ac:dyDescent="0.25">
      <c r="I30" s="126"/>
    </row>
    <row r="31" spans="9:10" x14ac:dyDescent="0.25">
      <c r="I31" s="126"/>
    </row>
    <row r="32" spans="9:10" x14ac:dyDescent="0.25">
      <c r="I32" s="126"/>
    </row>
    <row r="33" spans="9:9" x14ac:dyDescent="0.25">
      <c r="I33" s="126"/>
    </row>
    <row r="35" spans="9:9" x14ac:dyDescent="0.25">
      <c r="I35" s="126"/>
    </row>
    <row r="36" spans="9:9" x14ac:dyDescent="0.25">
      <c r="I36" s="126"/>
    </row>
    <row r="37" spans="9:9" x14ac:dyDescent="0.25">
      <c r="I37" s="126"/>
    </row>
    <row r="38" spans="9:9" x14ac:dyDescent="0.25">
      <c r="I38" s="127"/>
    </row>
    <row r="39" spans="9:9" x14ac:dyDescent="0.25">
      <c r="I39" s="127"/>
    </row>
    <row r="40" spans="9:9" x14ac:dyDescent="0.25">
      <c r="I40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</sheetPr>
  <dimension ref="A1:IW78"/>
  <sheetViews>
    <sheetView zoomScale="85" zoomScaleNormal="85" workbookViewId="0">
      <selection activeCell="H20" sqref="H20"/>
    </sheetView>
  </sheetViews>
  <sheetFormatPr defaultColWidth="9.140625" defaultRowHeight="14.25" x14ac:dyDescent="0.25"/>
  <cols>
    <col min="1" max="1" width="5.140625" style="164" customWidth="1"/>
    <col min="2" max="2" width="22" style="164" customWidth="1"/>
    <col min="3" max="3" width="10" style="164" customWidth="1"/>
    <col min="4" max="4" width="13.85546875" style="164" bestFit="1" customWidth="1"/>
    <col min="5" max="5" width="14.28515625" style="164" customWidth="1"/>
    <col min="6" max="6" width="9" style="164" customWidth="1"/>
    <col min="7" max="7" width="14.5703125" style="164" customWidth="1"/>
    <col min="8" max="8" width="8.85546875" style="164" customWidth="1"/>
    <col min="9" max="9" width="13.85546875" style="164" customWidth="1"/>
    <col min="10" max="10" width="9.85546875" style="164" customWidth="1"/>
    <col min="11" max="11" width="9.140625" style="164" bestFit="1" customWidth="1"/>
    <col min="12" max="12" width="13.42578125" style="164" customWidth="1"/>
    <col min="13" max="13" width="10" style="164" customWidth="1"/>
    <col min="14" max="14" width="12" style="164" customWidth="1"/>
    <col min="15" max="15" width="11.42578125" style="164" customWidth="1"/>
    <col min="16" max="16" width="10" style="164" customWidth="1"/>
    <col min="17" max="17" width="11.28515625" style="164" customWidth="1"/>
    <col min="18" max="18" width="10" style="164" customWidth="1"/>
    <col min="19" max="16384" width="9.140625" style="164"/>
  </cols>
  <sheetData>
    <row r="1" spans="1:257" ht="36" customHeight="1" x14ac:dyDescent="0.25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  <c r="IW1" s="217"/>
    </row>
    <row r="2" spans="1:257" ht="19.5" x14ac:dyDescent="0.25">
      <c r="A2" s="342" t="s">
        <v>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  <c r="IW2" s="217"/>
    </row>
    <row r="3" spans="1:257" ht="15.75" thickBot="1" x14ac:dyDescent="0.3">
      <c r="B3" s="343" t="str">
        <f>+Пенсия.!B6</f>
        <v>2023 йил 1 июнь 09-00 холатига</v>
      </c>
      <c r="C3" s="343"/>
      <c r="D3" s="343"/>
      <c r="Q3" s="344" t="s">
        <v>94</v>
      </c>
      <c r="R3" s="344"/>
    </row>
    <row r="4" spans="1:257" ht="27" customHeight="1" x14ac:dyDescent="0.25">
      <c r="A4" s="345" t="s">
        <v>0</v>
      </c>
      <c r="B4" s="348" t="s">
        <v>93</v>
      </c>
      <c r="C4" s="351" t="s">
        <v>92</v>
      </c>
      <c r="D4" s="352"/>
      <c r="E4" s="348" t="s">
        <v>91</v>
      </c>
      <c r="F4" s="351" t="s">
        <v>90</v>
      </c>
      <c r="G4" s="352"/>
      <c r="H4" s="351" t="s">
        <v>8</v>
      </c>
      <c r="I4" s="356"/>
      <c r="J4" s="352"/>
      <c r="K4" s="351" t="s">
        <v>89</v>
      </c>
      <c r="L4" s="352"/>
      <c r="M4" s="358" t="s">
        <v>88</v>
      </c>
      <c r="N4" s="358"/>
      <c r="O4" s="358"/>
      <c r="P4" s="358"/>
      <c r="Q4" s="358"/>
      <c r="R4" s="359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spans="1:257" ht="77.25" customHeight="1" x14ac:dyDescent="0.25">
      <c r="A5" s="346"/>
      <c r="B5" s="349"/>
      <c r="C5" s="353"/>
      <c r="D5" s="354"/>
      <c r="E5" s="349"/>
      <c r="F5" s="353"/>
      <c r="G5" s="354"/>
      <c r="H5" s="353"/>
      <c r="I5" s="357"/>
      <c r="J5" s="354"/>
      <c r="K5" s="353"/>
      <c r="L5" s="354"/>
      <c r="M5" s="360" t="s">
        <v>87</v>
      </c>
      <c r="N5" s="360" t="s">
        <v>86</v>
      </c>
      <c r="O5" s="360" t="s">
        <v>85</v>
      </c>
      <c r="P5" s="360" t="s">
        <v>84</v>
      </c>
      <c r="Q5" s="360" t="s">
        <v>83</v>
      </c>
      <c r="R5" s="362" t="s">
        <v>82</v>
      </c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spans="1:257" ht="28.5" customHeight="1" x14ac:dyDescent="0.25">
      <c r="A6" s="347"/>
      <c r="B6" s="350"/>
      <c r="C6" s="216" t="s">
        <v>57</v>
      </c>
      <c r="D6" s="216" t="s">
        <v>56</v>
      </c>
      <c r="E6" s="355"/>
      <c r="F6" s="216" t="s">
        <v>57</v>
      </c>
      <c r="G6" s="216" t="s">
        <v>56</v>
      </c>
      <c r="H6" s="216" t="s">
        <v>57</v>
      </c>
      <c r="I6" s="216" t="s">
        <v>56</v>
      </c>
      <c r="J6" s="216" t="s">
        <v>2</v>
      </c>
      <c r="K6" s="216" t="s">
        <v>57</v>
      </c>
      <c r="L6" s="216" t="s">
        <v>56</v>
      </c>
      <c r="M6" s="361"/>
      <c r="N6" s="361"/>
      <c r="O6" s="361"/>
      <c r="P6" s="361"/>
      <c r="Q6" s="361"/>
      <c r="R6" s="363"/>
    </row>
    <row r="7" spans="1:257" ht="33" customHeight="1" x14ac:dyDescent="0.25">
      <c r="A7" s="215">
        <v>1</v>
      </c>
      <c r="B7" s="214" t="s">
        <v>36</v>
      </c>
      <c r="C7" s="213">
        <v>3</v>
      </c>
      <c r="D7" s="210">
        <f t="shared" ref="D7:D20" si="0">+C7*18000</f>
        <v>54000</v>
      </c>
      <c r="E7" s="212">
        <f t="shared" ref="E7:E20" si="1">+D7</f>
        <v>54000</v>
      </c>
      <c r="F7" s="211">
        <v>3</v>
      </c>
      <c r="G7" s="210">
        <f t="shared" ref="G7:G20" si="2">+D7</f>
        <v>54000</v>
      </c>
      <c r="H7" s="209">
        <v>3</v>
      </c>
      <c r="I7" s="210">
        <f>+H7*18000</f>
        <v>54000</v>
      </c>
      <c r="J7" s="218">
        <f>+I7/G7</f>
        <v>1</v>
      </c>
      <c r="K7" s="209">
        <f t="shared" ref="K7:K20" si="3">+M7+N7+O7+P7+Q7+R7</f>
        <v>0</v>
      </c>
      <c r="L7" s="210">
        <f>+K7*18000</f>
        <v>0</v>
      </c>
      <c r="M7" s="209"/>
      <c r="N7" s="209"/>
      <c r="O7" s="209"/>
      <c r="P7" s="209"/>
      <c r="Q7" s="209"/>
      <c r="R7" s="208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</row>
    <row r="8" spans="1:257" ht="33" customHeight="1" x14ac:dyDescent="0.25">
      <c r="A8" s="207">
        <v>2</v>
      </c>
      <c r="B8" s="206" t="s">
        <v>9</v>
      </c>
      <c r="C8" s="205">
        <v>6</v>
      </c>
      <c r="D8" s="202">
        <f t="shared" si="0"/>
        <v>108000</v>
      </c>
      <c r="E8" s="204">
        <f t="shared" si="1"/>
        <v>108000</v>
      </c>
      <c r="F8" s="203">
        <v>6</v>
      </c>
      <c r="G8" s="202">
        <f t="shared" si="2"/>
        <v>108000</v>
      </c>
      <c r="H8" s="201">
        <v>6</v>
      </c>
      <c r="I8" s="202">
        <f t="shared" ref="I8:I20" si="4">+H8*18000</f>
        <v>108000</v>
      </c>
      <c r="J8" s="219">
        <f t="shared" ref="J8:J21" si="5">+I8/G8</f>
        <v>1</v>
      </c>
      <c r="K8" s="201">
        <f t="shared" si="3"/>
        <v>0</v>
      </c>
      <c r="L8" s="202">
        <f t="shared" ref="L8:L20" si="6">+K8*18000</f>
        <v>0</v>
      </c>
      <c r="M8" s="201"/>
      <c r="N8" s="201"/>
      <c r="O8" s="201"/>
      <c r="P8" s="201"/>
      <c r="Q8" s="201"/>
      <c r="R8" s="200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spans="1:257" ht="33" customHeight="1" x14ac:dyDescent="0.25">
      <c r="A9" s="207">
        <v>3</v>
      </c>
      <c r="B9" s="206" t="s">
        <v>10</v>
      </c>
      <c r="C9" s="205">
        <v>6</v>
      </c>
      <c r="D9" s="202">
        <f t="shared" si="0"/>
        <v>108000</v>
      </c>
      <c r="E9" s="204">
        <f t="shared" si="1"/>
        <v>108000</v>
      </c>
      <c r="F9" s="203">
        <v>6</v>
      </c>
      <c r="G9" s="202">
        <f t="shared" si="2"/>
        <v>108000</v>
      </c>
      <c r="H9" s="201">
        <v>6</v>
      </c>
      <c r="I9" s="202">
        <f t="shared" si="4"/>
        <v>108000</v>
      </c>
      <c r="J9" s="219">
        <f t="shared" si="5"/>
        <v>1</v>
      </c>
      <c r="K9" s="201">
        <f t="shared" si="3"/>
        <v>0</v>
      </c>
      <c r="L9" s="202">
        <f t="shared" si="6"/>
        <v>0</v>
      </c>
      <c r="M9" s="201"/>
      <c r="N9" s="201"/>
      <c r="O9" s="201"/>
      <c r="P9" s="201"/>
      <c r="Q9" s="201"/>
      <c r="R9" s="200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spans="1:257" ht="33" customHeight="1" x14ac:dyDescent="0.25">
      <c r="A10" s="207">
        <v>4</v>
      </c>
      <c r="B10" s="206" t="s">
        <v>11</v>
      </c>
      <c r="C10" s="205">
        <v>6</v>
      </c>
      <c r="D10" s="202">
        <f t="shared" si="0"/>
        <v>108000</v>
      </c>
      <c r="E10" s="204">
        <f t="shared" si="1"/>
        <v>108000</v>
      </c>
      <c r="F10" s="203">
        <v>6</v>
      </c>
      <c r="G10" s="202">
        <f t="shared" si="2"/>
        <v>108000</v>
      </c>
      <c r="H10" s="201">
        <v>6</v>
      </c>
      <c r="I10" s="202">
        <f t="shared" si="4"/>
        <v>108000</v>
      </c>
      <c r="J10" s="219">
        <f t="shared" si="5"/>
        <v>1</v>
      </c>
      <c r="K10" s="201">
        <f t="shared" si="3"/>
        <v>0</v>
      </c>
      <c r="L10" s="202">
        <f t="shared" si="6"/>
        <v>0</v>
      </c>
      <c r="M10" s="201"/>
      <c r="N10" s="201"/>
      <c r="O10" s="201"/>
      <c r="P10" s="201"/>
      <c r="Q10" s="201"/>
      <c r="R10" s="200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spans="1:257" ht="33" customHeight="1" x14ac:dyDescent="0.25">
      <c r="A11" s="207">
        <v>5</v>
      </c>
      <c r="B11" s="206" t="s">
        <v>12</v>
      </c>
      <c r="C11" s="205">
        <v>10</v>
      </c>
      <c r="D11" s="202">
        <f t="shared" si="0"/>
        <v>180000</v>
      </c>
      <c r="E11" s="204">
        <f t="shared" si="1"/>
        <v>180000</v>
      </c>
      <c r="F11" s="203">
        <v>10</v>
      </c>
      <c r="G11" s="202">
        <f t="shared" si="2"/>
        <v>180000</v>
      </c>
      <c r="H11" s="201">
        <v>10</v>
      </c>
      <c r="I11" s="202">
        <f t="shared" si="4"/>
        <v>180000</v>
      </c>
      <c r="J11" s="219">
        <f t="shared" si="5"/>
        <v>1</v>
      </c>
      <c r="K11" s="201">
        <f t="shared" si="3"/>
        <v>0</v>
      </c>
      <c r="L11" s="202">
        <f t="shared" si="6"/>
        <v>0</v>
      </c>
      <c r="M11" s="201"/>
      <c r="N11" s="201"/>
      <c r="O11" s="201"/>
      <c r="P11" s="201"/>
      <c r="Q11" s="201"/>
      <c r="R11" s="200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spans="1:257" ht="33" customHeight="1" x14ac:dyDescent="0.25">
      <c r="A12" s="207">
        <v>6</v>
      </c>
      <c r="B12" s="206" t="s">
        <v>13</v>
      </c>
      <c r="C12" s="205">
        <v>9</v>
      </c>
      <c r="D12" s="202">
        <f t="shared" si="0"/>
        <v>162000</v>
      </c>
      <c r="E12" s="204">
        <f t="shared" si="1"/>
        <v>162000</v>
      </c>
      <c r="F12" s="203">
        <v>9</v>
      </c>
      <c r="G12" s="202">
        <f t="shared" si="2"/>
        <v>162000</v>
      </c>
      <c r="H12" s="201">
        <v>9</v>
      </c>
      <c r="I12" s="202">
        <f t="shared" si="4"/>
        <v>162000</v>
      </c>
      <c r="J12" s="219">
        <f t="shared" si="5"/>
        <v>1</v>
      </c>
      <c r="K12" s="201">
        <f t="shared" si="3"/>
        <v>0</v>
      </c>
      <c r="L12" s="202">
        <f t="shared" si="6"/>
        <v>0</v>
      </c>
      <c r="M12" s="201"/>
      <c r="N12" s="201"/>
      <c r="O12" s="201"/>
      <c r="P12" s="201"/>
      <c r="Q12" s="201"/>
      <c r="R12" s="200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  <c r="IW12" s="184"/>
    </row>
    <row r="13" spans="1:257" ht="33" customHeight="1" x14ac:dyDescent="0.25">
      <c r="A13" s="207">
        <v>7</v>
      </c>
      <c r="B13" s="206" t="s">
        <v>14</v>
      </c>
      <c r="C13" s="205">
        <v>7</v>
      </c>
      <c r="D13" s="202">
        <f t="shared" si="0"/>
        <v>126000</v>
      </c>
      <c r="E13" s="204">
        <f t="shared" si="1"/>
        <v>126000</v>
      </c>
      <c r="F13" s="203">
        <v>7</v>
      </c>
      <c r="G13" s="202">
        <f t="shared" si="2"/>
        <v>126000</v>
      </c>
      <c r="H13" s="201">
        <v>7</v>
      </c>
      <c r="I13" s="202">
        <f t="shared" si="4"/>
        <v>126000</v>
      </c>
      <c r="J13" s="219">
        <f t="shared" si="5"/>
        <v>1</v>
      </c>
      <c r="K13" s="201">
        <f t="shared" si="3"/>
        <v>0</v>
      </c>
      <c r="L13" s="202">
        <f t="shared" si="6"/>
        <v>0</v>
      </c>
      <c r="M13" s="201"/>
      <c r="N13" s="201"/>
      <c r="O13" s="201"/>
      <c r="P13" s="201"/>
      <c r="Q13" s="201"/>
      <c r="R13" s="200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</row>
    <row r="14" spans="1:257" ht="33" customHeight="1" x14ac:dyDescent="0.25">
      <c r="A14" s="207">
        <v>8</v>
      </c>
      <c r="B14" s="206" t="s">
        <v>15</v>
      </c>
      <c r="C14" s="205">
        <v>9</v>
      </c>
      <c r="D14" s="202">
        <f t="shared" si="0"/>
        <v>162000</v>
      </c>
      <c r="E14" s="204">
        <f t="shared" si="1"/>
        <v>162000</v>
      </c>
      <c r="F14" s="203">
        <v>9</v>
      </c>
      <c r="G14" s="202">
        <f t="shared" si="2"/>
        <v>162000</v>
      </c>
      <c r="H14" s="201">
        <v>9</v>
      </c>
      <c r="I14" s="202">
        <f t="shared" si="4"/>
        <v>162000</v>
      </c>
      <c r="J14" s="219">
        <f t="shared" si="5"/>
        <v>1</v>
      </c>
      <c r="K14" s="201">
        <f t="shared" si="3"/>
        <v>0</v>
      </c>
      <c r="L14" s="202">
        <f t="shared" si="6"/>
        <v>0</v>
      </c>
      <c r="M14" s="201"/>
      <c r="N14" s="201"/>
      <c r="O14" s="201"/>
      <c r="P14" s="201"/>
      <c r="Q14" s="201"/>
      <c r="R14" s="200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  <c r="IW14" s="184"/>
    </row>
    <row r="15" spans="1:257" ht="33" customHeight="1" x14ac:dyDescent="0.25">
      <c r="A15" s="207">
        <v>9</v>
      </c>
      <c r="B15" s="206" t="s">
        <v>16</v>
      </c>
      <c r="C15" s="205">
        <v>3</v>
      </c>
      <c r="D15" s="202">
        <f t="shared" si="0"/>
        <v>54000</v>
      </c>
      <c r="E15" s="204">
        <f t="shared" si="1"/>
        <v>54000</v>
      </c>
      <c r="F15" s="203">
        <v>3</v>
      </c>
      <c r="G15" s="202">
        <f t="shared" si="2"/>
        <v>54000</v>
      </c>
      <c r="H15" s="201">
        <v>3</v>
      </c>
      <c r="I15" s="202">
        <f t="shared" si="4"/>
        <v>54000</v>
      </c>
      <c r="J15" s="219">
        <f t="shared" si="5"/>
        <v>1</v>
      </c>
      <c r="K15" s="201">
        <f t="shared" si="3"/>
        <v>0</v>
      </c>
      <c r="L15" s="202">
        <f t="shared" si="6"/>
        <v>0</v>
      </c>
      <c r="M15" s="201"/>
      <c r="N15" s="201"/>
      <c r="O15" s="201"/>
      <c r="P15" s="201"/>
      <c r="Q15" s="201"/>
      <c r="R15" s="200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  <c r="IW15" s="184"/>
    </row>
    <row r="16" spans="1:257" ht="33" customHeight="1" x14ac:dyDescent="0.25">
      <c r="A16" s="207">
        <v>10</v>
      </c>
      <c r="B16" s="206" t="s">
        <v>17</v>
      </c>
      <c r="C16" s="205">
        <v>8</v>
      </c>
      <c r="D16" s="202">
        <f t="shared" si="0"/>
        <v>144000</v>
      </c>
      <c r="E16" s="204">
        <f t="shared" si="1"/>
        <v>144000</v>
      </c>
      <c r="F16" s="203">
        <v>8</v>
      </c>
      <c r="G16" s="202">
        <f t="shared" si="2"/>
        <v>144000</v>
      </c>
      <c r="H16" s="201">
        <v>8</v>
      </c>
      <c r="I16" s="202">
        <f t="shared" si="4"/>
        <v>144000</v>
      </c>
      <c r="J16" s="219">
        <f t="shared" si="5"/>
        <v>1</v>
      </c>
      <c r="K16" s="201">
        <f t="shared" si="3"/>
        <v>0</v>
      </c>
      <c r="L16" s="202">
        <f t="shared" si="6"/>
        <v>0</v>
      </c>
      <c r="M16" s="201"/>
      <c r="N16" s="201"/>
      <c r="O16" s="201"/>
      <c r="P16" s="201"/>
      <c r="Q16" s="201"/>
      <c r="R16" s="200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  <c r="IW16" s="184"/>
    </row>
    <row r="17" spans="1:257" ht="33" customHeight="1" x14ac:dyDescent="0.25">
      <c r="A17" s="207">
        <v>11</v>
      </c>
      <c r="B17" s="206" t="s">
        <v>21</v>
      </c>
      <c r="C17" s="205">
        <v>26</v>
      </c>
      <c r="D17" s="202">
        <f t="shared" si="0"/>
        <v>468000</v>
      </c>
      <c r="E17" s="204">
        <f t="shared" si="1"/>
        <v>468000</v>
      </c>
      <c r="F17" s="203">
        <v>26</v>
      </c>
      <c r="G17" s="202">
        <f t="shared" si="2"/>
        <v>468000</v>
      </c>
      <c r="H17" s="201">
        <v>26</v>
      </c>
      <c r="I17" s="202">
        <f t="shared" si="4"/>
        <v>468000</v>
      </c>
      <c r="J17" s="219">
        <f t="shared" si="5"/>
        <v>1</v>
      </c>
      <c r="K17" s="201">
        <f t="shared" si="3"/>
        <v>0</v>
      </c>
      <c r="L17" s="202">
        <f t="shared" si="6"/>
        <v>0</v>
      </c>
      <c r="M17" s="201"/>
      <c r="N17" s="201"/>
      <c r="O17" s="201"/>
      <c r="P17" s="201"/>
      <c r="Q17" s="201"/>
      <c r="R17" s="200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</row>
    <row r="18" spans="1:257" ht="33" customHeight="1" x14ac:dyDescent="0.25">
      <c r="A18" s="207">
        <v>12</v>
      </c>
      <c r="B18" s="206" t="s">
        <v>18</v>
      </c>
      <c r="C18" s="205">
        <v>17</v>
      </c>
      <c r="D18" s="202">
        <f t="shared" si="0"/>
        <v>306000</v>
      </c>
      <c r="E18" s="204">
        <f t="shared" si="1"/>
        <v>306000</v>
      </c>
      <c r="F18" s="203">
        <v>17</v>
      </c>
      <c r="G18" s="202">
        <f t="shared" si="2"/>
        <v>306000</v>
      </c>
      <c r="H18" s="201">
        <v>17</v>
      </c>
      <c r="I18" s="202">
        <f t="shared" si="4"/>
        <v>306000</v>
      </c>
      <c r="J18" s="219">
        <f t="shared" si="5"/>
        <v>1</v>
      </c>
      <c r="K18" s="201">
        <f t="shared" si="3"/>
        <v>0</v>
      </c>
      <c r="L18" s="202">
        <f t="shared" si="6"/>
        <v>0</v>
      </c>
      <c r="M18" s="201"/>
      <c r="N18" s="201"/>
      <c r="O18" s="201"/>
      <c r="P18" s="201"/>
      <c r="Q18" s="201"/>
      <c r="R18" s="20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spans="1:257" ht="33" customHeight="1" x14ac:dyDescent="0.25">
      <c r="A19" s="207">
        <v>13</v>
      </c>
      <c r="B19" s="206" t="s">
        <v>19</v>
      </c>
      <c r="C19" s="205">
        <v>5</v>
      </c>
      <c r="D19" s="202">
        <f t="shared" si="0"/>
        <v>90000</v>
      </c>
      <c r="E19" s="204">
        <f t="shared" si="1"/>
        <v>90000</v>
      </c>
      <c r="F19" s="203">
        <v>5</v>
      </c>
      <c r="G19" s="202">
        <f t="shared" si="2"/>
        <v>90000</v>
      </c>
      <c r="H19" s="201">
        <v>5</v>
      </c>
      <c r="I19" s="202">
        <f t="shared" si="4"/>
        <v>90000</v>
      </c>
      <c r="J19" s="219">
        <f t="shared" si="5"/>
        <v>1</v>
      </c>
      <c r="K19" s="201">
        <f t="shared" si="3"/>
        <v>0</v>
      </c>
      <c r="L19" s="202">
        <f t="shared" si="6"/>
        <v>0</v>
      </c>
      <c r="M19" s="201"/>
      <c r="N19" s="201"/>
      <c r="O19" s="201"/>
      <c r="P19" s="201"/>
      <c r="Q19" s="201"/>
      <c r="R19" s="200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spans="1:257" ht="33" customHeight="1" x14ac:dyDescent="0.25">
      <c r="A20" s="199">
        <v>14</v>
      </c>
      <c r="B20" s="198" t="s">
        <v>20</v>
      </c>
      <c r="C20" s="197">
        <v>51</v>
      </c>
      <c r="D20" s="194">
        <f t="shared" si="0"/>
        <v>918000</v>
      </c>
      <c r="E20" s="196">
        <f t="shared" si="1"/>
        <v>918000</v>
      </c>
      <c r="F20" s="195">
        <v>51</v>
      </c>
      <c r="G20" s="194">
        <f t="shared" si="2"/>
        <v>918000</v>
      </c>
      <c r="H20" s="193">
        <v>51</v>
      </c>
      <c r="I20" s="194">
        <f t="shared" si="4"/>
        <v>918000</v>
      </c>
      <c r="J20" s="220">
        <f t="shared" si="5"/>
        <v>1</v>
      </c>
      <c r="K20" s="193">
        <f t="shared" si="3"/>
        <v>0</v>
      </c>
      <c r="L20" s="194">
        <f t="shared" si="6"/>
        <v>0</v>
      </c>
      <c r="M20" s="193"/>
      <c r="N20" s="193"/>
      <c r="O20" s="193"/>
      <c r="P20" s="193"/>
      <c r="Q20" s="193"/>
      <c r="R20" s="192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  <c r="IW20" s="184"/>
    </row>
    <row r="21" spans="1:257" ht="33" customHeight="1" thickBot="1" x14ac:dyDescent="0.3">
      <c r="A21" s="370" t="s">
        <v>28</v>
      </c>
      <c r="B21" s="371"/>
      <c r="C21" s="191">
        <f t="shared" ref="C21:R21" si="7">SUM(C7:C20)</f>
        <v>166</v>
      </c>
      <c r="D21" s="190">
        <f t="shared" si="7"/>
        <v>2988000</v>
      </c>
      <c r="E21" s="190">
        <f t="shared" si="7"/>
        <v>2988000</v>
      </c>
      <c r="F21" s="191">
        <f t="shared" si="7"/>
        <v>166</v>
      </c>
      <c r="G21" s="190">
        <f t="shared" si="7"/>
        <v>2988000</v>
      </c>
      <c r="H21" s="191">
        <f t="shared" si="7"/>
        <v>166</v>
      </c>
      <c r="I21" s="190">
        <f t="shared" si="7"/>
        <v>2988000</v>
      </c>
      <c r="J21" s="221">
        <f t="shared" si="5"/>
        <v>1</v>
      </c>
      <c r="K21" s="191">
        <f t="shared" si="7"/>
        <v>0</v>
      </c>
      <c r="L21" s="190">
        <f t="shared" si="7"/>
        <v>0</v>
      </c>
      <c r="M21" s="190">
        <f t="shared" si="7"/>
        <v>0</v>
      </c>
      <c r="N21" s="190">
        <f t="shared" si="7"/>
        <v>0</v>
      </c>
      <c r="O21" s="190">
        <f t="shared" si="7"/>
        <v>0</v>
      </c>
      <c r="P21" s="190">
        <f t="shared" si="7"/>
        <v>0</v>
      </c>
      <c r="Q21" s="190">
        <f t="shared" si="7"/>
        <v>0</v>
      </c>
      <c r="R21" s="189">
        <f t="shared" si="7"/>
        <v>0</v>
      </c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  <c r="IW21" s="186"/>
    </row>
    <row r="22" spans="1:257" ht="15.75" x14ac:dyDescent="0.25">
      <c r="A22" s="186"/>
      <c r="B22" s="186"/>
      <c r="C22" s="187"/>
      <c r="D22" s="188"/>
      <c r="E22" s="188"/>
      <c r="F22" s="187"/>
      <c r="G22" s="188"/>
      <c r="H22" s="187"/>
      <c r="I22" s="188"/>
      <c r="J22" s="188"/>
      <c r="K22" s="187"/>
      <c r="L22" s="188"/>
      <c r="M22" s="187"/>
      <c r="N22" s="187"/>
      <c r="O22" s="187"/>
      <c r="P22" s="187"/>
      <c r="Q22" s="187"/>
      <c r="R22" s="187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  <c r="IW22" s="186"/>
    </row>
    <row r="23" spans="1:257" ht="15" x14ac:dyDescent="0.25">
      <c r="A23" s="184"/>
      <c r="B23" s="372"/>
      <c r="C23" s="372"/>
      <c r="D23" s="372"/>
      <c r="E23" s="372"/>
      <c r="F23" s="372"/>
      <c r="G23" s="372"/>
      <c r="H23" s="372"/>
      <c r="I23" s="372"/>
      <c r="J23" s="18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</row>
    <row r="24" spans="1:257" ht="15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  <c r="IW24" s="184"/>
    </row>
    <row r="25" spans="1:257" ht="15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56" spans="1:257" x14ac:dyDescent="0.2">
      <c r="A56" s="364" t="s">
        <v>81</v>
      </c>
      <c r="B56" s="364"/>
      <c r="C56" s="180" t="s">
        <v>80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  <c r="IW56" s="165"/>
    </row>
    <row r="57" spans="1:257" x14ac:dyDescent="0.2">
      <c r="A57" s="364" t="s">
        <v>79</v>
      </c>
      <c r="B57" s="364"/>
      <c r="C57" s="180" t="s">
        <v>78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spans="1:257" x14ac:dyDescent="0.2">
      <c r="A58" s="364" t="s">
        <v>77</v>
      </c>
      <c r="B58" s="364"/>
      <c r="C58" s="180" t="s">
        <v>76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spans="1:257" x14ac:dyDescent="0.2">
      <c r="A59" s="364" t="s">
        <v>75</v>
      </c>
      <c r="B59" s="364"/>
      <c r="C59" s="180" t="s">
        <v>74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0" spans="1:257" x14ac:dyDescent="0.2">
      <c r="A60" s="182"/>
      <c r="B60" s="183" t="s">
        <v>73</v>
      </c>
      <c r="C60" s="180" t="s">
        <v>72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  <c r="IW60" s="165"/>
    </row>
    <row r="61" spans="1:257" x14ac:dyDescent="0.2">
      <c r="A61" s="180"/>
      <c r="B61" s="182" t="s">
        <v>71</v>
      </c>
      <c r="C61" s="180"/>
      <c r="D61" s="180"/>
      <c r="E61" s="365"/>
      <c r="F61" s="365"/>
      <c r="G61" s="180"/>
      <c r="H61" s="180"/>
      <c r="I61" s="180"/>
      <c r="J61" s="180"/>
      <c r="K61" s="180"/>
      <c r="L61" s="180"/>
      <c r="M61" s="181" t="s">
        <v>70</v>
      </c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spans="1:257" x14ac:dyDescent="0.25">
      <c r="A62" s="366" t="s">
        <v>0</v>
      </c>
      <c r="B62" s="366" t="s">
        <v>69</v>
      </c>
      <c r="C62" s="377" t="s">
        <v>68</v>
      </c>
      <c r="D62" s="378"/>
      <c r="E62" s="377" t="s">
        <v>67</v>
      </c>
      <c r="F62" s="378"/>
      <c r="G62" s="377" t="s">
        <v>66</v>
      </c>
      <c r="H62" s="378"/>
      <c r="I62" s="383" t="s">
        <v>64</v>
      </c>
      <c r="J62" s="384"/>
      <c r="K62" s="385"/>
      <c r="L62" s="377" t="s">
        <v>65</v>
      </c>
      <c r="M62" s="386"/>
      <c r="N62" s="389" t="s">
        <v>64</v>
      </c>
      <c r="O62" s="384"/>
      <c r="P62" s="384"/>
      <c r="Q62" s="384"/>
      <c r="R62" s="384"/>
      <c r="S62" s="384"/>
      <c r="T62" s="384"/>
      <c r="U62" s="384"/>
      <c r="V62" s="384"/>
      <c r="W62" s="390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7" x14ac:dyDescent="0.25">
      <c r="A63" s="367"/>
      <c r="B63" s="367"/>
      <c r="C63" s="379"/>
      <c r="D63" s="380"/>
      <c r="E63" s="379"/>
      <c r="F63" s="380"/>
      <c r="G63" s="379"/>
      <c r="H63" s="380"/>
      <c r="I63" s="377" t="s">
        <v>63</v>
      </c>
      <c r="J63" s="386"/>
      <c r="K63" s="378"/>
      <c r="L63" s="379"/>
      <c r="M63" s="387"/>
      <c r="N63" s="373" t="s">
        <v>62</v>
      </c>
      <c r="O63" s="391"/>
      <c r="P63" s="373" t="s">
        <v>61</v>
      </c>
      <c r="Q63" s="391"/>
      <c r="R63" s="373" t="s">
        <v>60</v>
      </c>
      <c r="S63" s="391"/>
      <c r="T63" s="373" t="s">
        <v>59</v>
      </c>
      <c r="U63" s="391"/>
      <c r="V63" s="373" t="s">
        <v>58</v>
      </c>
      <c r="W63" s="374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7" x14ac:dyDescent="0.25">
      <c r="A64" s="367"/>
      <c r="B64" s="367"/>
      <c r="C64" s="381"/>
      <c r="D64" s="382"/>
      <c r="E64" s="381"/>
      <c r="F64" s="382"/>
      <c r="G64" s="381"/>
      <c r="H64" s="382"/>
      <c r="I64" s="381"/>
      <c r="J64" s="388"/>
      <c r="K64" s="382"/>
      <c r="L64" s="381"/>
      <c r="M64" s="388"/>
      <c r="N64" s="375"/>
      <c r="O64" s="392"/>
      <c r="P64" s="375"/>
      <c r="Q64" s="392"/>
      <c r="R64" s="375"/>
      <c r="S64" s="392"/>
      <c r="T64" s="375"/>
      <c r="U64" s="392"/>
      <c r="V64" s="375"/>
      <c r="W64" s="376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1:257" x14ac:dyDescent="0.25">
      <c r="A65" s="368"/>
      <c r="B65" s="369"/>
      <c r="C65" s="179" t="s">
        <v>57</v>
      </c>
      <c r="D65" s="179" t="s">
        <v>56</v>
      </c>
      <c r="E65" s="179" t="s">
        <v>57</v>
      </c>
      <c r="F65" s="179" t="s">
        <v>56</v>
      </c>
      <c r="G65" s="179" t="s">
        <v>57</v>
      </c>
      <c r="H65" s="179" t="s">
        <v>56</v>
      </c>
      <c r="I65" s="179" t="s">
        <v>57</v>
      </c>
      <c r="J65" s="179"/>
      <c r="K65" s="179" t="s">
        <v>56</v>
      </c>
      <c r="L65" s="179" t="s">
        <v>57</v>
      </c>
      <c r="M65" s="179" t="s">
        <v>56</v>
      </c>
      <c r="N65" s="179" t="s">
        <v>57</v>
      </c>
      <c r="O65" s="179" t="s">
        <v>56</v>
      </c>
      <c r="P65" s="179" t="s">
        <v>57</v>
      </c>
      <c r="Q65" s="179" t="s">
        <v>56</v>
      </c>
      <c r="R65" s="179" t="s">
        <v>57</v>
      </c>
      <c r="S65" s="179" t="s">
        <v>56</v>
      </c>
      <c r="T65" s="179" t="s">
        <v>57</v>
      </c>
      <c r="U65" s="179" t="s">
        <v>56</v>
      </c>
      <c r="V65" s="179" t="s">
        <v>57</v>
      </c>
      <c r="W65" s="179" t="s">
        <v>56</v>
      </c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1:257" x14ac:dyDescent="0.2">
      <c r="A66" s="177">
        <v>1</v>
      </c>
      <c r="B66" s="176" t="s">
        <v>55</v>
      </c>
      <c r="C66" s="170">
        <v>3</v>
      </c>
      <c r="D66" s="175">
        <v>22500000</v>
      </c>
      <c r="E66" s="170">
        <v>3</v>
      </c>
      <c r="F66" s="169">
        <v>22500000</v>
      </c>
      <c r="G66" s="170">
        <v>0</v>
      </c>
      <c r="H66" s="169"/>
      <c r="I66" s="170">
        <v>0</v>
      </c>
      <c r="J66" s="170"/>
      <c r="K66" s="169"/>
      <c r="L66" s="170">
        <v>0</v>
      </c>
      <c r="M66" s="169"/>
      <c r="N66" s="170">
        <v>0</v>
      </c>
      <c r="O66" s="169"/>
      <c r="P66" s="170">
        <v>0</v>
      </c>
      <c r="Q66" s="169"/>
      <c r="R66" s="174">
        <v>0</v>
      </c>
      <c r="S66" s="169"/>
      <c r="T66" s="170">
        <v>0</v>
      </c>
      <c r="U66" s="169"/>
      <c r="V66" s="170">
        <v>0</v>
      </c>
      <c r="W66" s="169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/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  <c r="IW66" s="165"/>
    </row>
    <row r="67" spans="1:257" x14ac:dyDescent="0.2">
      <c r="A67" s="177">
        <v>2</v>
      </c>
      <c r="B67" s="176" t="s">
        <v>54</v>
      </c>
      <c r="C67" s="170">
        <v>4</v>
      </c>
      <c r="D67" s="175">
        <v>30000000</v>
      </c>
      <c r="E67" s="170">
        <v>4</v>
      </c>
      <c r="F67" s="169">
        <v>30000000</v>
      </c>
      <c r="G67" s="170">
        <v>0</v>
      </c>
      <c r="H67" s="169"/>
      <c r="I67" s="170">
        <v>0</v>
      </c>
      <c r="J67" s="170"/>
      <c r="K67" s="169"/>
      <c r="L67" s="170">
        <v>0</v>
      </c>
      <c r="M67" s="169"/>
      <c r="N67" s="170">
        <v>0</v>
      </c>
      <c r="O67" s="169"/>
      <c r="P67" s="170">
        <v>0</v>
      </c>
      <c r="Q67" s="169"/>
      <c r="R67" s="174">
        <v>0</v>
      </c>
      <c r="S67" s="169"/>
      <c r="T67" s="170">
        <v>0</v>
      </c>
      <c r="U67" s="169"/>
      <c r="V67" s="170">
        <v>0</v>
      </c>
      <c r="W67" s="169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  <c r="IW67" s="165"/>
    </row>
    <row r="68" spans="1:257" x14ac:dyDescent="0.2">
      <c r="A68" s="177">
        <v>3</v>
      </c>
      <c r="B68" s="176" t="s">
        <v>53</v>
      </c>
      <c r="C68" s="170">
        <v>2</v>
      </c>
      <c r="D68" s="175">
        <v>15000000</v>
      </c>
      <c r="E68" s="170">
        <v>2</v>
      </c>
      <c r="F68" s="169">
        <v>15000000</v>
      </c>
      <c r="G68" s="170">
        <v>0</v>
      </c>
      <c r="H68" s="169"/>
      <c r="I68" s="170">
        <v>0</v>
      </c>
      <c r="J68" s="170"/>
      <c r="K68" s="169"/>
      <c r="L68" s="170">
        <v>0</v>
      </c>
      <c r="M68" s="169"/>
      <c r="N68" s="170">
        <v>0</v>
      </c>
      <c r="O68" s="169"/>
      <c r="P68" s="170">
        <v>0</v>
      </c>
      <c r="Q68" s="169"/>
      <c r="R68" s="174">
        <v>0</v>
      </c>
      <c r="S68" s="169"/>
      <c r="T68" s="170">
        <v>0</v>
      </c>
      <c r="U68" s="169"/>
      <c r="V68" s="170">
        <v>0</v>
      </c>
      <c r="W68" s="169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65"/>
      <c r="FI68" s="165"/>
      <c r="FJ68" s="165"/>
      <c r="FK68" s="165"/>
      <c r="FL68" s="165"/>
      <c r="FM68" s="165"/>
      <c r="FN68" s="165"/>
      <c r="FO68" s="165"/>
      <c r="FP68" s="165"/>
      <c r="FQ68" s="165"/>
      <c r="FR68" s="165"/>
      <c r="FS68" s="165"/>
      <c r="FT68" s="165"/>
      <c r="FU68" s="165"/>
      <c r="FV68" s="165"/>
      <c r="FW68" s="165"/>
      <c r="FX68" s="165"/>
      <c r="FY68" s="165"/>
      <c r="FZ68" s="165"/>
      <c r="GA68" s="165"/>
      <c r="GB68" s="165"/>
      <c r="GC68" s="165"/>
      <c r="GD68" s="165"/>
      <c r="GE68" s="165"/>
      <c r="GF68" s="165"/>
      <c r="GG68" s="165"/>
      <c r="GH68" s="165"/>
      <c r="GI68" s="165"/>
      <c r="GJ68" s="165"/>
      <c r="GK68" s="165"/>
      <c r="GL68" s="165"/>
      <c r="GM68" s="165"/>
      <c r="GN68" s="165"/>
      <c r="GO68" s="165"/>
      <c r="GP68" s="165"/>
      <c r="GQ68" s="165"/>
      <c r="GR68" s="165"/>
      <c r="GS68" s="165"/>
      <c r="GT68" s="165"/>
      <c r="GU68" s="165"/>
      <c r="GV68" s="165"/>
      <c r="GW68" s="165"/>
      <c r="GX68" s="165"/>
      <c r="GY68" s="165"/>
      <c r="GZ68" s="165"/>
      <c r="HA68" s="165"/>
      <c r="HB68" s="165"/>
      <c r="HC68" s="165"/>
      <c r="HD68" s="165"/>
      <c r="HE68" s="165"/>
      <c r="HF68" s="165"/>
      <c r="HG68" s="165"/>
      <c r="HH68" s="165"/>
      <c r="HI68" s="165"/>
      <c r="HJ68" s="165"/>
      <c r="HK68" s="165"/>
      <c r="HL68" s="165"/>
      <c r="HM68" s="165"/>
      <c r="HN68" s="165"/>
      <c r="HO68" s="165"/>
      <c r="HP68" s="165"/>
      <c r="HQ68" s="165"/>
      <c r="HR68" s="165"/>
      <c r="HS68" s="165"/>
      <c r="HT68" s="165"/>
      <c r="HU68" s="165"/>
      <c r="HV68" s="165"/>
      <c r="HW68" s="165"/>
      <c r="HX68" s="165"/>
      <c r="HY68" s="165"/>
      <c r="HZ68" s="165"/>
      <c r="IA68" s="165"/>
      <c r="IB68" s="165"/>
      <c r="IC68" s="165"/>
      <c r="ID68" s="165"/>
      <c r="IE68" s="165"/>
      <c r="IF68" s="165"/>
      <c r="IG68" s="165"/>
      <c r="IH68" s="165"/>
      <c r="II68" s="165"/>
      <c r="IJ68" s="165"/>
      <c r="IK68" s="165"/>
      <c r="IL68" s="165"/>
      <c r="IM68" s="165"/>
      <c r="IN68" s="165"/>
      <c r="IO68" s="165"/>
      <c r="IP68" s="165"/>
      <c r="IQ68" s="165"/>
      <c r="IR68" s="165"/>
      <c r="IS68" s="165"/>
      <c r="IT68" s="165"/>
      <c r="IU68" s="165"/>
      <c r="IV68" s="165"/>
      <c r="IW68" s="165"/>
    </row>
    <row r="69" spans="1:257" x14ac:dyDescent="0.2">
      <c r="A69" s="177">
        <v>4</v>
      </c>
      <c r="B69" s="176" t="s">
        <v>52</v>
      </c>
      <c r="C69" s="170">
        <v>4</v>
      </c>
      <c r="D69" s="175">
        <v>30000000</v>
      </c>
      <c r="E69" s="170">
        <v>4</v>
      </c>
      <c r="F69" s="169">
        <v>30000000</v>
      </c>
      <c r="G69" s="170">
        <v>0</v>
      </c>
      <c r="H69" s="169"/>
      <c r="I69" s="170">
        <v>0</v>
      </c>
      <c r="J69" s="170"/>
      <c r="K69" s="169"/>
      <c r="L69" s="170">
        <v>0</v>
      </c>
      <c r="M69" s="169"/>
      <c r="N69" s="170">
        <v>0</v>
      </c>
      <c r="O69" s="169"/>
      <c r="P69" s="170">
        <v>0</v>
      </c>
      <c r="Q69" s="169"/>
      <c r="R69" s="174">
        <v>0</v>
      </c>
      <c r="S69" s="169"/>
      <c r="T69" s="170">
        <v>0</v>
      </c>
      <c r="U69" s="169"/>
      <c r="V69" s="170">
        <v>0</v>
      </c>
      <c r="W69" s="169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65"/>
      <c r="FI69" s="165"/>
      <c r="FJ69" s="165"/>
      <c r="FK69" s="165"/>
      <c r="FL69" s="165"/>
      <c r="FM69" s="165"/>
      <c r="FN69" s="165"/>
      <c r="FO69" s="165"/>
      <c r="FP69" s="165"/>
      <c r="FQ69" s="165"/>
      <c r="FR69" s="165"/>
      <c r="FS69" s="165"/>
      <c r="FT69" s="165"/>
      <c r="FU69" s="165"/>
      <c r="FV69" s="165"/>
      <c r="FW69" s="165"/>
      <c r="FX69" s="165"/>
      <c r="FY69" s="165"/>
      <c r="FZ69" s="165"/>
      <c r="GA69" s="165"/>
      <c r="GB69" s="165"/>
      <c r="GC69" s="165"/>
      <c r="GD69" s="165"/>
      <c r="GE69" s="165"/>
      <c r="GF69" s="165"/>
      <c r="GG69" s="165"/>
      <c r="GH69" s="165"/>
      <c r="GI69" s="165"/>
      <c r="GJ69" s="165"/>
      <c r="GK69" s="165"/>
      <c r="GL69" s="165"/>
      <c r="GM69" s="165"/>
      <c r="GN69" s="165"/>
      <c r="GO69" s="165"/>
      <c r="GP69" s="165"/>
      <c r="GQ69" s="165"/>
      <c r="GR69" s="165"/>
      <c r="GS69" s="165"/>
      <c r="GT69" s="165"/>
      <c r="GU69" s="165"/>
      <c r="GV69" s="165"/>
      <c r="GW69" s="165"/>
      <c r="GX69" s="165"/>
      <c r="GY69" s="165"/>
      <c r="GZ69" s="165"/>
      <c r="HA69" s="165"/>
      <c r="HB69" s="165"/>
      <c r="HC69" s="165"/>
      <c r="HD69" s="165"/>
      <c r="HE69" s="165"/>
      <c r="HF69" s="165"/>
      <c r="HG69" s="165"/>
      <c r="HH69" s="165"/>
      <c r="HI69" s="165"/>
      <c r="HJ69" s="165"/>
      <c r="HK69" s="165"/>
      <c r="HL69" s="165"/>
      <c r="HM69" s="165"/>
      <c r="HN69" s="165"/>
      <c r="HO69" s="165"/>
      <c r="HP69" s="165"/>
      <c r="HQ69" s="165"/>
      <c r="HR69" s="165"/>
      <c r="HS69" s="165"/>
      <c r="HT69" s="165"/>
      <c r="HU69" s="165"/>
      <c r="HV69" s="165"/>
      <c r="HW69" s="165"/>
      <c r="HX69" s="165"/>
      <c r="HY69" s="165"/>
      <c r="HZ69" s="165"/>
      <c r="IA69" s="165"/>
      <c r="IB69" s="165"/>
      <c r="IC69" s="165"/>
      <c r="ID69" s="165"/>
      <c r="IE69" s="165"/>
      <c r="IF69" s="165"/>
      <c r="IG69" s="165"/>
      <c r="IH69" s="165"/>
      <c r="II69" s="165"/>
      <c r="IJ69" s="165"/>
      <c r="IK69" s="165"/>
      <c r="IL69" s="165"/>
      <c r="IM69" s="165"/>
      <c r="IN69" s="165"/>
      <c r="IO69" s="165"/>
      <c r="IP69" s="165"/>
      <c r="IQ69" s="165"/>
      <c r="IR69" s="165"/>
      <c r="IS69" s="165"/>
      <c r="IT69" s="165"/>
      <c r="IU69" s="165"/>
      <c r="IV69" s="165"/>
      <c r="IW69" s="165"/>
    </row>
    <row r="70" spans="1:257" x14ac:dyDescent="0.2">
      <c r="A70" s="177">
        <v>5</v>
      </c>
      <c r="B70" s="176" t="s">
        <v>51</v>
      </c>
      <c r="C70" s="170">
        <v>3</v>
      </c>
      <c r="D70" s="175">
        <v>22500000</v>
      </c>
      <c r="E70" s="170">
        <v>3</v>
      </c>
      <c r="F70" s="169">
        <v>22500000</v>
      </c>
      <c r="G70" s="170">
        <v>0</v>
      </c>
      <c r="H70" s="169"/>
      <c r="I70" s="170">
        <v>0</v>
      </c>
      <c r="J70" s="170"/>
      <c r="K70" s="169"/>
      <c r="L70" s="170">
        <v>0</v>
      </c>
      <c r="M70" s="169"/>
      <c r="N70" s="170">
        <v>0</v>
      </c>
      <c r="O70" s="169"/>
      <c r="P70" s="170">
        <v>0</v>
      </c>
      <c r="Q70" s="169"/>
      <c r="R70" s="174">
        <v>0</v>
      </c>
      <c r="S70" s="169"/>
      <c r="T70" s="170">
        <v>0</v>
      </c>
      <c r="U70" s="169"/>
      <c r="V70" s="170">
        <v>0</v>
      </c>
      <c r="W70" s="169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65"/>
      <c r="FI70" s="165"/>
      <c r="FJ70" s="165"/>
      <c r="FK70" s="165"/>
      <c r="FL70" s="165"/>
      <c r="FM70" s="165"/>
      <c r="FN70" s="165"/>
      <c r="FO70" s="165"/>
      <c r="FP70" s="165"/>
      <c r="FQ70" s="165"/>
      <c r="FR70" s="165"/>
      <c r="FS70" s="165"/>
      <c r="FT70" s="165"/>
      <c r="FU70" s="165"/>
      <c r="FV70" s="165"/>
      <c r="FW70" s="165"/>
      <c r="FX70" s="165"/>
      <c r="FY70" s="165"/>
      <c r="FZ70" s="165"/>
      <c r="GA70" s="165"/>
      <c r="GB70" s="165"/>
      <c r="GC70" s="165"/>
      <c r="GD70" s="165"/>
      <c r="GE70" s="165"/>
      <c r="GF70" s="165"/>
      <c r="GG70" s="165"/>
      <c r="GH70" s="165"/>
      <c r="GI70" s="165"/>
      <c r="GJ70" s="165"/>
      <c r="GK70" s="165"/>
      <c r="GL70" s="165"/>
      <c r="GM70" s="165"/>
      <c r="GN70" s="165"/>
      <c r="GO70" s="165"/>
      <c r="GP70" s="165"/>
      <c r="GQ70" s="165"/>
      <c r="GR70" s="165"/>
      <c r="GS70" s="165"/>
      <c r="GT70" s="165"/>
      <c r="GU70" s="165"/>
      <c r="GV70" s="165"/>
      <c r="GW70" s="165"/>
      <c r="GX70" s="165"/>
      <c r="GY70" s="165"/>
      <c r="GZ70" s="165"/>
      <c r="HA70" s="165"/>
      <c r="HB70" s="165"/>
      <c r="HC70" s="165"/>
      <c r="HD70" s="165"/>
      <c r="HE70" s="165"/>
      <c r="HF70" s="165"/>
      <c r="HG70" s="165"/>
      <c r="HH70" s="165"/>
      <c r="HI70" s="165"/>
      <c r="HJ70" s="165"/>
      <c r="HK70" s="165"/>
      <c r="HL70" s="165"/>
      <c r="HM70" s="165"/>
      <c r="HN70" s="165"/>
      <c r="HO70" s="165"/>
      <c r="HP70" s="165"/>
      <c r="HQ70" s="165"/>
      <c r="HR70" s="165"/>
      <c r="HS70" s="165"/>
      <c r="HT70" s="165"/>
      <c r="HU70" s="165"/>
      <c r="HV70" s="165"/>
      <c r="HW70" s="165"/>
      <c r="HX70" s="165"/>
      <c r="HY70" s="165"/>
      <c r="HZ70" s="165"/>
      <c r="IA70" s="165"/>
      <c r="IB70" s="165"/>
      <c r="IC70" s="165"/>
      <c r="ID70" s="165"/>
      <c r="IE70" s="165"/>
      <c r="IF70" s="165"/>
      <c r="IG70" s="165"/>
      <c r="IH70" s="165"/>
      <c r="II70" s="165"/>
      <c r="IJ70" s="165"/>
      <c r="IK70" s="165"/>
      <c r="IL70" s="165"/>
      <c r="IM70" s="165"/>
      <c r="IN70" s="165"/>
      <c r="IO70" s="165"/>
      <c r="IP70" s="165"/>
      <c r="IQ70" s="165"/>
      <c r="IR70" s="165"/>
      <c r="IS70" s="165"/>
      <c r="IT70" s="165"/>
      <c r="IU70" s="165"/>
      <c r="IV70" s="165"/>
      <c r="IW70" s="165"/>
    </row>
    <row r="71" spans="1:257" x14ac:dyDescent="0.2">
      <c r="A71" s="177">
        <v>6</v>
      </c>
      <c r="B71" s="176" t="s">
        <v>50</v>
      </c>
      <c r="C71" s="170">
        <v>4</v>
      </c>
      <c r="D71" s="175">
        <v>30000000</v>
      </c>
      <c r="E71" s="170">
        <v>4</v>
      </c>
      <c r="F71" s="169">
        <v>30000000</v>
      </c>
      <c r="G71" s="170">
        <v>0</v>
      </c>
      <c r="H71" s="169"/>
      <c r="I71" s="170">
        <v>0</v>
      </c>
      <c r="J71" s="170"/>
      <c r="K71" s="169"/>
      <c r="L71" s="170">
        <v>0</v>
      </c>
      <c r="M71" s="169"/>
      <c r="N71" s="170">
        <v>0</v>
      </c>
      <c r="O71" s="169"/>
      <c r="P71" s="170">
        <v>0</v>
      </c>
      <c r="Q71" s="169"/>
      <c r="R71" s="174">
        <v>0</v>
      </c>
      <c r="S71" s="169"/>
      <c r="T71" s="170">
        <v>0</v>
      </c>
      <c r="U71" s="169"/>
      <c r="V71" s="170">
        <v>0</v>
      </c>
      <c r="W71" s="169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  <c r="FH71" s="165"/>
      <c r="FI71" s="165"/>
      <c r="FJ71" s="165"/>
      <c r="FK71" s="165"/>
      <c r="FL71" s="165"/>
      <c r="FM71" s="165"/>
      <c r="FN71" s="165"/>
      <c r="FO71" s="165"/>
      <c r="FP71" s="165"/>
      <c r="FQ71" s="165"/>
      <c r="FR71" s="165"/>
      <c r="FS71" s="165"/>
      <c r="FT71" s="165"/>
      <c r="FU71" s="165"/>
      <c r="FV71" s="165"/>
      <c r="FW71" s="165"/>
      <c r="FX71" s="165"/>
      <c r="FY71" s="165"/>
      <c r="FZ71" s="165"/>
      <c r="GA71" s="165"/>
      <c r="GB71" s="165"/>
      <c r="GC71" s="165"/>
      <c r="GD71" s="165"/>
      <c r="GE71" s="165"/>
      <c r="GF71" s="165"/>
      <c r="GG71" s="165"/>
      <c r="GH71" s="165"/>
      <c r="GI71" s="165"/>
      <c r="GJ71" s="165"/>
      <c r="GK71" s="165"/>
      <c r="GL71" s="165"/>
      <c r="GM71" s="165"/>
      <c r="GN71" s="165"/>
      <c r="GO71" s="165"/>
      <c r="GP71" s="165"/>
      <c r="GQ71" s="165"/>
      <c r="GR71" s="165"/>
      <c r="GS71" s="165"/>
      <c r="GT71" s="165"/>
      <c r="GU71" s="165"/>
      <c r="GV71" s="165"/>
      <c r="GW71" s="165"/>
      <c r="GX71" s="165"/>
      <c r="GY71" s="165"/>
      <c r="GZ71" s="165"/>
      <c r="HA71" s="165"/>
      <c r="HB71" s="165"/>
      <c r="HC71" s="165"/>
      <c r="HD71" s="165"/>
      <c r="HE71" s="165"/>
      <c r="HF71" s="165"/>
      <c r="HG71" s="165"/>
      <c r="HH71" s="165"/>
      <c r="HI71" s="165"/>
      <c r="HJ71" s="165"/>
      <c r="HK71" s="165"/>
      <c r="HL71" s="165"/>
      <c r="HM71" s="165"/>
      <c r="HN71" s="165"/>
      <c r="HO71" s="165"/>
      <c r="HP71" s="165"/>
      <c r="HQ71" s="165"/>
      <c r="HR71" s="165"/>
      <c r="HS71" s="165"/>
      <c r="HT71" s="165"/>
      <c r="HU71" s="165"/>
      <c r="HV71" s="165"/>
      <c r="HW71" s="165"/>
      <c r="HX71" s="165"/>
      <c r="HY71" s="165"/>
      <c r="HZ71" s="165"/>
      <c r="IA71" s="165"/>
      <c r="IB71" s="165"/>
      <c r="IC71" s="165"/>
      <c r="ID71" s="165"/>
      <c r="IE71" s="165"/>
      <c r="IF71" s="165"/>
      <c r="IG71" s="165"/>
      <c r="IH71" s="165"/>
      <c r="II71" s="165"/>
      <c r="IJ71" s="165"/>
      <c r="IK71" s="165"/>
      <c r="IL71" s="165"/>
      <c r="IM71" s="165"/>
      <c r="IN71" s="165"/>
      <c r="IO71" s="165"/>
      <c r="IP71" s="165"/>
      <c r="IQ71" s="165"/>
      <c r="IR71" s="165"/>
      <c r="IS71" s="165"/>
      <c r="IT71" s="165"/>
      <c r="IU71" s="165"/>
      <c r="IV71" s="165"/>
      <c r="IW71" s="165"/>
    </row>
    <row r="72" spans="1:257" x14ac:dyDescent="0.2">
      <c r="A72" s="177">
        <v>7</v>
      </c>
      <c r="B72" s="176" t="s">
        <v>49</v>
      </c>
      <c r="C72" s="170">
        <v>3</v>
      </c>
      <c r="D72" s="175">
        <v>22500000</v>
      </c>
      <c r="E72" s="170">
        <v>3</v>
      </c>
      <c r="F72" s="169">
        <v>22500000</v>
      </c>
      <c r="G72" s="170">
        <v>0</v>
      </c>
      <c r="H72" s="169"/>
      <c r="I72" s="170">
        <v>0</v>
      </c>
      <c r="J72" s="170"/>
      <c r="K72" s="169"/>
      <c r="L72" s="170">
        <v>0</v>
      </c>
      <c r="M72" s="169"/>
      <c r="N72" s="170">
        <v>0</v>
      </c>
      <c r="O72" s="169"/>
      <c r="P72" s="170">
        <v>0</v>
      </c>
      <c r="Q72" s="169"/>
      <c r="R72" s="174">
        <v>0</v>
      </c>
      <c r="S72" s="169"/>
      <c r="T72" s="170">
        <v>0</v>
      </c>
      <c r="U72" s="169"/>
      <c r="V72" s="170">
        <v>0</v>
      </c>
      <c r="W72" s="169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spans="1:257" x14ac:dyDescent="0.2">
      <c r="A73" s="177">
        <v>8</v>
      </c>
      <c r="B73" s="176" t="s">
        <v>48</v>
      </c>
      <c r="C73" s="170">
        <v>4</v>
      </c>
      <c r="D73" s="175">
        <v>30000000</v>
      </c>
      <c r="E73" s="170">
        <v>4</v>
      </c>
      <c r="F73" s="169">
        <v>30000000</v>
      </c>
      <c r="G73" s="170">
        <v>0</v>
      </c>
      <c r="H73" s="169"/>
      <c r="I73" s="170">
        <v>0</v>
      </c>
      <c r="J73" s="170"/>
      <c r="K73" s="169"/>
      <c r="L73" s="170">
        <v>0</v>
      </c>
      <c r="M73" s="169"/>
      <c r="N73" s="170">
        <v>0</v>
      </c>
      <c r="O73" s="169"/>
      <c r="P73" s="170">
        <v>0</v>
      </c>
      <c r="Q73" s="169"/>
      <c r="R73" s="174">
        <v>0</v>
      </c>
      <c r="S73" s="169"/>
      <c r="T73" s="170">
        <v>0</v>
      </c>
      <c r="U73" s="169"/>
      <c r="V73" s="170">
        <v>0</v>
      </c>
      <c r="W73" s="169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  <c r="FH73" s="165"/>
      <c r="FI73" s="165"/>
      <c r="FJ73" s="165"/>
      <c r="FK73" s="165"/>
      <c r="FL73" s="165"/>
      <c r="FM73" s="165"/>
      <c r="FN73" s="165"/>
      <c r="FO73" s="165"/>
      <c r="FP73" s="165"/>
      <c r="FQ73" s="165"/>
      <c r="FR73" s="165"/>
      <c r="FS73" s="165"/>
      <c r="FT73" s="165"/>
      <c r="FU73" s="165"/>
      <c r="FV73" s="165"/>
      <c r="FW73" s="165"/>
      <c r="FX73" s="165"/>
      <c r="FY73" s="165"/>
      <c r="FZ73" s="165"/>
      <c r="GA73" s="165"/>
      <c r="GB73" s="165"/>
      <c r="GC73" s="165"/>
      <c r="GD73" s="165"/>
      <c r="GE73" s="165"/>
      <c r="GF73" s="165"/>
      <c r="GG73" s="165"/>
      <c r="GH73" s="165"/>
      <c r="GI73" s="165"/>
      <c r="GJ73" s="165"/>
      <c r="GK73" s="165"/>
      <c r="GL73" s="165"/>
      <c r="GM73" s="165"/>
      <c r="GN73" s="165"/>
      <c r="GO73" s="165"/>
      <c r="GP73" s="165"/>
      <c r="GQ73" s="165"/>
      <c r="GR73" s="165"/>
      <c r="GS73" s="165"/>
      <c r="GT73" s="165"/>
      <c r="GU73" s="165"/>
      <c r="GV73" s="165"/>
      <c r="GW73" s="165"/>
      <c r="GX73" s="165"/>
      <c r="GY73" s="165"/>
      <c r="GZ73" s="165"/>
      <c r="HA73" s="165"/>
      <c r="HB73" s="165"/>
      <c r="HC73" s="165"/>
      <c r="HD73" s="165"/>
      <c r="HE73" s="165"/>
      <c r="HF73" s="165"/>
      <c r="HG73" s="165"/>
      <c r="HH73" s="165"/>
      <c r="HI73" s="165"/>
      <c r="HJ73" s="165"/>
      <c r="HK73" s="165"/>
      <c r="HL73" s="165"/>
      <c r="HM73" s="165"/>
      <c r="HN73" s="165"/>
      <c r="HO73" s="165"/>
      <c r="HP73" s="165"/>
      <c r="HQ73" s="165"/>
      <c r="HR73" s="165"/>
      <c r="HS73" s="165"/>
      <c r="HT73" s="165"/>
      <c r="HU73" s="165"/>
      <c r="HV73" s="165"/>
      <c r="HW73" s="165"/>
      <c r="HX73" s="165"/>
      <c r="HY73" s="165"/>
      <c r="HZ73" s="165"/>
      <c r="IA73" s="165"/>
      <c r="IB73" s="165"/>
      <c r="IC73" s="165"/>
      <c r="ID73" s="165"/>
      <c r="IE73" s="165"/>
      <c r="IF73" s="165"/>
      <c r="IG73" s="165"/>
      <c r="IH73" s="165"/>
      <c r="II73" s="165"/>
      <c r="IJ73" s="165"/>
      <c r="IK73" s="165"/>
      <c r="IL73" s="165"/>
      <c r="IM73" s="165"/>
      <c r="IN73" s="165"/>
      <c r="IO73" s="165"/>
      <c r="IP73" s="165"/>
      <c r="IQ73" s="165"/>
      <c r="IR73" s="165"/>
      <c r="IS73" s="165"/>
      <c r="IT73" s="165"/>
      <c r="IU73" s="165"/>
      <c r="IV73" s="165"/>
      <c r="IW73" s="165"/>
    </row>
    <row r="74" spans="1:257" x14ac:dyDescent="0.2">
      <c r="A74" s="177">
        <v>9</v>
      </c>
      <c r="B74" s="176" t="s">
        <v>47</v>
      </c>
      <c r="C74" s="170">
        <v>2</v>
      </c>
      <c r="D74" s="175">
        <v>15000000</v>
      </c>
      <c r="E74" s="170">
        <v>2</v>
      </c>
      <c r="F74" s="169">
        <v>15000000</v>
      </c>
      <c r="G74" s="170">
        <v>0</v>
      </c>
      <c r="H74" s="169"/>
      <c r="I74" s="170">
        <v>0</v>
      </c>
      <c r="J74" s="170"/>
      <c r="K74" s="169"/>
      <c r="L74" s="170">
        <v>0</v>
      </c>
      <c r="M74" s="169"/>
      <c r="N74" s="170">
        <v>0</v>
      </c>
      <c r="O74" s="169"/>
      <c r="P74" s="170">
        <v>0</v>
      </c>
      <c r="Q74" s="169"/>
      <c r="R74" s="174">
        <v>0</v>
      </c>
      <c r="S74" s="169"/>
      <c r="T74" s="170">
        <v>0</v>
      </c>
      <c r="U74" s="169"/>
      <c r="V74" s="170">
        <v>0</v>
      </c>
      <c r="W74" s="169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  <c r="FH74" s="165"/>
      <c r="FI74" s="165"/>
      <c r="FJ74" s="165"/>
      <c r="FK74" s="165"/>
      <c r="FL74" s="165"/>
      <c r="FM74" s="165"/>
      <c r="FN74" s="165"/>
      <c r="FO74" s="165"/>
      <c r="FP74" s="165"/>
      <c r="FQ74" s="165"/>
      <c r="FR74" s="165"/>
      <c r="FS74" s="165"/>
      <c r="FT74" s="165"/>
      <c r="FU74" s="165"/>
      <c r="FV74" s="165"/>
      <c r="FW74" s="165"/>
      <c r="FX74" s="165"/>
      <c r="FY74" s="165"/>
      <c r="FZ74" s="165"/>
      <c r="GA74" s="165"/>
      <c r="GB74" s="165"/>
      <c r="GC74" s="165"/>
      <c r="GD74" s="165"/>
      <c r="GE74" s="165"/>
      <c r="GF74" s="165"/>
      <c r="GG74" s="165"/>
      <c r="GH74" s="165"/>
      <c r="GI74" s="165"/>
      <c r="GJ74" s="165"/>
      <c r="GK74" s="165"/>
      <c r="GL74" s="165"/>
      <c r="GM74" s="165"/>
      <c r="GN74" s="165"/>
      <c r="GO74" s="165"/>
      <c r="GP74" s="165"/>
      <c r="GQ74" s="165"/>
      <c r="GR74" s="165"/>
      <c r="GS74" s="165"/>
      <c r="GT74" s="165"/>
      <c r="GU74" s="165"/>
      <c r="GV74" s="165"/>
      <c r="GW74" s="165"/>
      <c r="GX74" s="165"/>
      <c r="GY74" s="165"/>
      <c r="GZ74" s="165"/>
      <c r="HA74" s="165"/>
      <c r="HB74" s="165"/>
      <c r="HC74" s="165"/>
      <c r="HD74" s="165"/>
      <c r="HE74" s="165"/>
      <c r="HF74" s="165"/>
      <c r="HG74" s="165"/>
      <c r="HH74" s="165"/>
      <c r="HI74" s="165"/>
      <c r="HJ74" s="165"/>
      <c r="HK74" s="165"/>
      <c r="HL74" s="165"/>
      <c r="HM74" s="165"/>
      <c r="HN74" s="165"/>
      <c r="HO74" s="165"/>
      <c r="HP74" s="165"/>
      <c r="HQ74" s="165"/>
      <c r="HR74" s="165"/>
      <c r="HS74" s="165"/>
      <c r="HT74" s="165"/>
      <c r="HU74" s="165"/>
      <c r="HV74" s="165"/>
      <c r="HW74" s="165"/>
      <c r="HX74" s="165"/>
      <c r="HY74" s="165"/>
      <c r="HZ74" s="165"/>
      <c r="IA74" s="165"/>
      <c r="IB74" s="165"/>
      <c r="IC74" s="165"/>
      <c r="ID74" s="165"/>
      <c r="IE74" s="165"/>
      <c r="IF74" s="165"/>
      <c r="IG74" s="165"/>
      <c r="IH74" s="165"/>
      <c r="II74" s="165"/>
      <c r="IJ74" s="165"/>
      <c r="IK74" s="165"/>
      <c r="IL74" s="165"/>
      <c r="IM74" s="165"/>
      <c r="IN74" s="165"/>
      <c r="IO74" s="165"/>
      <c r="IP74" s="165"/>
      <c r="IQ74" s="165"/>
      <c r="IR74" s="165"/>
      <c r="IS74" s="165"/>
      <c r="IT74" s="165"/>
      <c r="IU74" s="165"/>
      <c r="IV74" s="165"/>
      <c r="IW74" s="165"/>
    </row>
    <row r="75" spans="1:257" x14ac:dyDescent="0.2">
      <c r="A75" s="177">
        <v>10</v>
      </c>
      <c r="B75" s="176" t="s">
        <v>46</v>
      </c>
      <c r="C75" s="170">
        <v>5</v>
      </c>
      <c r="D75" s="175">
        <v>37500000</v>
      </c>
      <c r="E75" s="170">
        <v>5</v>
      </c>
      <c r="F75" s="169">
        <v>37500000</v>
      </c>
      <c r="G75" s="170">
        <v>0</v>
      </c>
      <c r="H75" s="169"/>
      <c r="I75" s="170">
        <v>0</v>
      </c>
      <c r="J75" s="170"/>
      <c r="K75" s="169"/>
      <c r="L75" s="170">
        <v>0</v>
      </c>
      <c r="M75" s="169"/>
      <c r="N75" s="170">
        <v>0</v>
      </c>
      <c r="O75" s="169"/>
      <c r="P75" s="170">
        <v>0</v>
      </c>
      <c r="Q75" s="169"/>
      <c r="R75" s="174">
        <v>0</v>
      </c>
      <c r="S75" s="169"/>
      <c r="T75" s="170">
        <v>0</v>
      </c>
      <c r="U75" s="169"/>
      <c r="V75" s="170">
        <v>0</v>
      </c>
      <c r="W75" s="169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65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</row>
    <row r="76" spans="1:257" x14ac:dyDescent="0.2">
      <c r="A76" s="177">
        <v>11</v>
      </c>
      <c r="B76" s="176" t="s">
        <v>45</v>
      </c>
      <c r="C76" s="170">
        <v>2</v>
      </c>
      <c r="D76" s="175">
        <v>15000000</v>
      </c>
      <c r="E76" s="170">
        <v>2</v>
      </c>
      <c r="F76" s="169">
        <v>15000000</v>
      </c>
      <c r="G76" s="170">
        <v>0</v>
      </c>
      <c r="H76" s="169"/>
      <c r="I76" s="170">
        <v>0</v>
      </c>
      <c r="J76" s="170"/>
      <c r="K76" s="169"/>
      <c r="L76" s="170">
        <v>0</v>
      </c>
      <c r="M76" s="169"/>
      <c r="N76" s="170">
        <v>0</v>
      </c>
      <c r="O76" s="169"/>
      <c r="P76" s="170">
        <v>0</v>
      </c>
      <c r="Q76" s="169"/>
      <c r="R76" s="174">
        <v>0</v>
      </c>
      <c r="S76" s="169"/>
      <c r="T76" s="170">
        <v>0</v>
      </c>
      <c r="U76" s="169"/>
      <c r="V76" s="170">
        <v>0</v>
      </c>
      <c r="W76" s="169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spans="1:257" x14ac:dyDescent="0.2">
      <c r="A77" s="173">
        <v>12</v>
      </c>
      <c r="B77" s="172" t="s">
        <v>44</v>
      </c>
      <c r="C77" s="167">
        <f>SUM(C66:C76)</f>
        <v>36</v>
      </c>
      <c r="D77" s="171">
        <f>SUM(D66:D76)</f>
        <v>270000000</v>
      </c>
      <c r="E77" s="167">
        <v>36</v>
      </c>
      <c r="F77" s="166">
        <v>270000000</v>
      </c>
      <c r="G77" s="170">
        <v>0</v>
      </c>
      <c r="H77" s="169"/>
      <c r="I77" s="167">
        <v>0</v>
      </c>
      <c r="J77" s="167"/>
      <c r="K77" s="166"/>
      <c r="L77" s="167">
        <v>0</v>
      </c>
      <c r="M77" s="166"/>
      <c r="N77" s="167">
        <v>0</v>
      </c>
      <c r="O77" s="166"/>
      <c r="P77" s="167">
        <v>0</v>
      </c>
      <c r="Q77" s="166"/>
      <c r="R77" s="168">
        <v>0</v>
      </c>
      <c r="S77" s="166"/>
      <c r="T77" s="167">
        <v>0</v>
      </c>
      <c r="U77" s="166"/>
      <c r="V77" s="167">
        <v>0</v>
      </c>
      <c r="W77" s="166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spans="1:257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  <c r="IK78" s="165"/>
      <c r="IL78" s="165"/>
      <c r="IM78" s="165"/>
      <c r="IN78" s="165"/>
      <c r="IO78" s="165"/>
      <c r="IP78" s="165"/>
      <c r="IQ78" s="165"/>
      <c r="IR78" s="165"/>
      <c r="IS78" s="165"/>
      <c r="IT78" s="165"/>
      <c r="IU78" s="165"/>
      <c r="IV78" s="165"/>
      <c r="IW78" s="165"/>
    </row>
  </sheetData>
  <mergeCells count="39">
    <mergeCell ref="V63:W64"/>
    <mergeCell ref="C62:D64"/>
    <mergeCell ref="E62:F64"/>
    <mergeCell ref="I62:K62"/>
    <mergeCell ref="L62:M64"/>
    <mergeCell ref="N62:W62"/>
    <mergeCell ref="I63:K64"/>
    <mergeCell ref="N63:O64"/>
    <mergeCell ref="P63:Q64"/>
    <mergeCell ref="R63:S64"/>
    <mergeCell ref="T63:U64"/>
    <mergeCell ref="G62:H64"/>
    <mergeCell ref="R5:R6"/>
    <mergeCell ref="A59:B59"/>
    <mergeCell ref="E61:F61"/>
    <mergeCell ref="A62:A65"/>
    <mergeCell ref="B62:B65"/>
    <mergeCell ref="K4:L5"/>
    <mergeCell ref="A21:B21"/>
    <mergeCell ref="B23:I23"/>
    <mergeCell ref="A56:B56"/>
    <mergeCell ref="A57:B57"/>
    <mergeCell ref="A58:B58"/>
    <mergeCell ref="A1:R1"/>
    <mergeCell ref="A2:R2"/>
    <mergeCell ref="B3:D3"/>
    <mergeCell ref="Q3:R3"/>
    <mergeCell ref="A4:A6"/>
    <mergeCell ref="B4:B6"/>
    <mergeCell ref="C4:D5"/>
    <mergeCell ref="E4:E6"/>
    <mergeCell ref="F4:G5"/>
    <mergeCell ref="H4:J5"/>
    <mergeCell ref="M4:R4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EA19-2BFB-40A7-915E-9053D9BA2749}">
  <sheetPr>
    <tabColor rgb="FF92D050"/>
  </sheetPr>
  <dimension ref="A1:S23"/>
  <sheetViews>
    <sheetView tabSelected="1" zoomScale="70" zoomScaleNormal="70" workbookViewId="0">
      <selection activeCell="L12" sqref="L12"/>
    </sheetView>
  </sheetViews>
  <sheetFormatPr defaultColWidth="9.140625" defaultRowHeight="18.75" x14ac:dyDescent="0.3"/>
  <cols>
    <col min="1" max="1" width="5.5703125" style="239" customWidth="1"/>
    <col min="2" max="2" width="24.5703125" style="239" bestFit="1" customWidth="1"/>
    <col min="3" max="3" width="17.42578125" style="239" customWidth="1"/>
    <col min="4" max="4" width="16.7109375" style="239" customWidth="1"/>
    <col min="5" max="5" width="7.85546875" style="247" customWidth="1"/>
    <col min="6" max="6" width="17" style="239" customWidth="1"/>
    <col min="7" max="7" width="7.140625" style="239" customWidth="1"/>
    <col min="8" max="8" width="16.7109375" style="239" bestFit="1" customWidth="1"/>
    <col min="9" max="9" width="9.7109375" style="247" bestFit="1" customWidth="1"/>
    <col min="10" max="10" width="17.85546875" style="247" customWidth="1"/>
    <col min="11" max="11" width="9.28515625" style="247" bestFit="1" customWidth="1"/>
    <col min="12" max="12" width="17" style="247" customWidth="1"/>
    <col min="13" max="13" width="9.28515625" style="247" bestFit="1" customWidth="1"/>
    <col min="14" max="14" width="16.140625" style="247" bestFit="1" customWidth="1"/>
    <col min="15" max="15" width="10" style="247" bestFit="1" customWidth="1"/>
    <col min="16" max="16" width="16.140625" style="239" bestFit="1" customWidth="1"/>
    <col min="17" max="17" width="8.7109375" style="247" customWidth="1"/>
    <col min="18" max="18" width="9.140625" style="239"/>
    <col min="19" max="19" width="23" style="239" customWidth="1"/>
    <col min="20" max="16384" width="9.140625" style="239"/>
  </cols>
  <sheetData>
    <row r="1" spans="1:19" ht="57" customHeight="1" x14ac:dyDescent="0.3">
      <c r="A1" s="393" t="s">
        <v>112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9" ht="18.75" customHeight="1" x14ac:dyDescent="0.3">
      <c r="A2" s="394" t="s">
        <v>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19" s="243" customFormat="1" ht="19.5" customHeight="1" x14ac:dyDescent="0.25">
      <c r="A3" s="240"/>
      <c r="B3" s="395"/>
      <c r="C3" s="395"/>
      <c r="D3" s="395"/>
      <c r="E3" s="241"/>
      <c r="F3" s="241"/>
      <c r="G3" s="241"/>
      <c r="H3" s="240"/>
      <c r="I3" s="242"/>
      <c r="J3" s="242"/>
      <c r="K3" s="242"/>
      <c r="L3" s="242"/>
      <c r="M3" s="242"/>
      <c r="N3" s="242"/>
      <c r="O3" s="242"/>
      <c r="P3" s="395" t="s">
        <v>109</v>
      </c>
      <c r="Q3" s="395"/>
    </row>
    <row r="4" spans="1:19" ht="27" customHeight="1" x14ac:dyDescent="0.3">
      <c r="A4" s="396" t="s">
        <v>110</v>
      </c>
      <c r="B4" s="399" t="s">
        <v>4</v>
      </c>
      <c r="C4" s="416" t="s">
        <v>111</v>
      </c>
      <c r="D4" s="402" t="s">
        <v>102</v>
      </c>
      <c r="E4" s="403"/>
      <c r="F4" s="403"/>
      <c r="G4" s="403"/>
      <c r="H4" s="404" t="s">
        <v>103</v>
      </c>
      <c r="I4" s="404"/>
      <c r="J4" s="403" t="s">
        <v>102</v>
      </c>
      <c r="K4" s="403"/>
      <c r="L4" s="403"/>
      <c r="M4" s="403"/>
      <c r="N4" s="404" t="s">
        <v>104</v>
      </c>
      <c r="O4" s="404"/>
      <c r="P4" s="404" t="s">
        <v>32</v>
      </c>
      <c r="Q4" s="408"/>
    </row>
    <row r="5" spans="1:19" ht="60" customHeight="1" x14ac:dyDescent="0.3">
      <c r="A5" s="397"/>
      <c r="B5" s="400"/>
      <c r="C5" s="417"/>
      <c r="D5" s="410" t="s">
        <v>105</v>
      </c>
      <c r="E5" s="412" t="s">
        <v>2</v>
      </c>
      <c r="F5" s="414" t="s">
        <v>34</v>
      </c>
      <c r="G5" s="412" t="s">
        <v>2</v>
      </c>
      <c r="H5" s="405"/>
      <c r="I5" s="405"/>
      <c r="J5" s="414" t="s">
        <v>106</v>
      </c>
      <c r="K5" s="412" t="s">
        <v>2</v>
      </c>
      <c r="L5" s="414" t="s">
        <v>107</v>
      </c>
      <c r="M5" s="412" t="s">
        <v>2</v>
      </c>
      <c r="N5" s="405"/>
      <c r="O5" s="405"/>
      <c r="P5" s="405"/>
      <c r="Q5" s="409"/>
    </row>
    <row r="6" spans="1:19" ht="24" customHeight="1" x14ac:dyDescent="0.3">
      <c r="A6" s="398"/>
      <c r="B6" s="401"/>
      <c r="C6" s="418"/>
      <c r="D6" s="411"/>
      <c r="E6" s="413"/>
      <c r="F6" s="415"/>
      <c r="G6" s="413"/>
      <c r="H6" s="254" t="s">
        <v>6</v>
      </c>
      <c r="I6" s="254" t="s">
        <v>2</v>
      </c>
      <c r="J6" s="415"/>
      <c r="K6" s="413"/>
      <c r="L6" s="415"/>
      <c r="M6" s="413"/>
      <c r="N6" s="255" t="s">
        <v>6</v>
      </c>
      <c r="O6" s="255" t="s">
        <v>2</v>
      </c>
      <c r="P6" s="255" t="s">
        <v>6</v>
      </c>
      <c r="Q6" s="256" t="s">
        <v>2</v>
      </c>
    </row>
    <row r="7" spans="1:19" ht="37.5" customHeight="1" x14ac:dyDescent="0.3">
      <c r="A7" s="250">
        <v>1</v>
      </c>
      <c r="B7" s="264" t="s">
        <v>108</v>
      </c>
      <c r="C7" s="271">
        <f>+D7+F7</f>
        <v>270096.05086562998</v>
      </c>
      <c r="D7" s="267">
        <v>198892.01568133998</v>
      </c>
      <c r="E7" s="252">
        <f>+D7/C7</f>
        <v>0.73637513411955335</v>
      </c>
      <c r="F7" s="251">
        <v>71204.035184289998</v>
      </c>
      <c r="G7" s="253">
        <f>+F7/C7</f>
        <v>0.26362486588044665</v>
      </c>
      <c r="H7" s="251">
        <f>+J7+L7</f>
        <v>270096.05086562998</v>
      </c>
      <c r="I7" s="252">
        <v>1</v>
      </c>
      <c r="J7" s="251">
        <v>198892.01568133998</v>
      </c>
      <c r="K7" s="252">
        <f>+J7/H7</f>
        <v>0.73637513411955335</v>
      </c>
      <c r="L7" s="251">
        <v>71204.035184289998</v>
      </c>
      <c r="M7" s="252">
        <f>+L7/H7</f>
        <v>0.26362486588044665</v>
      </c>
      <c r="N7" s="251">
        <v>269345.45885269996</v>
      </c>
      <c r="O7" s="252">
        <f>+N7/H7</f>
        <v>0.99722101818769859</v>
      </c>
      <c r="P7" s="251">
        <f>+H7-N7</f>
        <v>750.59201293002116</v>
      </c>
      <c r="Q7" s="275">
        <f>+P7/H7</f>
        <v>2.7789818123014061E-3</v>
      </c>
      <c r="R7" s="244"/>
      <c r="S7" s="244"/>
    </row>
    <row r="8" spans="1:19" ht="34.5" customHeight="1" x14ac:dyDescent="0.3">
      <c r="A8" s="248">
        <v>2</v>
      </c>
      <c r="B8" s="265" t="s">
        <v>9</v>
      </c>
      <c r="C8" s="272">
        <f t="shared" ref="C8:C20" si="0">+D8+F8</f>
        <v>412140.23630043998</v>
      </c>
      <c r="D8" s="268">
        <v>301965.16127788997</v>
      </c>
      <c r="E8" s="238">
        <f t="shared" ref="E8:E21" si="1">+D8/C8</f>
        <v>0.73267576101879284</v>
      </c>
      <c r="F8" s="245">
        <v>110175.07502255001</v>
      </c>
      <c r="G8" s="249">
        <f t="shared" ref="G8:G21" si="2">+F8/C8</f>
        <v>0.26732423898120716</v>
      </c>
      <c r="H8" s="245">
        <f t="shared" ref="H8:H20" si="3">+J8+L8</f>
        <v>412140.23630043998</v>
      </c>
      <c r="I8" s="238">
        <v>1</v>
      </c>
      <c r="J8" s="245">
        <v>301965.16127788997</v>
      </c>
      <c r="K8" s="238">
        <f t="shared" ref="K8:K21" si="4">+J8/H8</f>
        <v>0.73267576101879284</v>
      </c>
      <c r="L8" s="245">
        <v>110175.07502255001</v>
      </c>
      <c r="M8" s="238">
        <f t="shared" ref="M8:M21" si="5">+L8/H8</f>
        <v>0.26732423898120716</v>
      </c>
      <c r="N8" s="245">
        <v>411034.08428344998</v>
      </c>
      <c r="O8" s="238">
        <f t="shared" ref="O8:O21" si="6">+N8/H8</f>
        <v>0.99731607855879512</v>
      </c>
      <c r="P8" s="245">
        <f t="shared" ref="P8:P20" si="7">+H8-N8</f>
        <v>1106.1520169900032</v>
      </c>
      <c r="Q8" s="276">
        <f t="shared" ref="Q8:Q21" si="8">+P8/H8</f>
        <v>2.6839214412048957E-3</v>
      </c>
      <c r="S8" s="244"/>
    </row>
    <row r="9" spans="1:19" ht="34.5" customHeight="1" x14ac:dyDescent="0.3">
      <c r="A9" s="248">
        <v>3</v>
      </c>
      <c r="B9" s="265" t="s">
        <v>10</v>
      </c>
      <c r="C9" s="272">
        <f t="shared" si="0"/>
        <v>327972.25269115006</v>
      </c>
      <c r="D9" s="268">
        <v>243831.67487161007</v>
      </c>
      <c r="E9" s="238">
        <f t="shared" si="1"/>
        <v>0.74345214532896853</v>
      </c>
      <c r="F9" s="245">
        <v>84140.577819539991</v>
      </c>
      <c r="G9" s="249">
        <f t="shared" si="2"/>
        <v>0.25654785467103153</v>
      </c>
      <c r="H9" s="245">
        <f t="shared" si="3"/>
        <v>327972.25269115006</v>
      </c>
      <c r="I9" s="238">
        <v>1</v>
      </c>
      <c r="J9" s="245">
        <v>243831.67487161007</v>
      </c>
      <c r="K9" s="238">
        <f t="shared" si="4"/>
        <v>0.74345214532896853</v>
      </c>
      <c r="L9" s="245">
        <v>84140.577819539991</v>
      </c>
      <c r="M9" s="238">
        <f t="shared" si="5"/>
        <v>0.25654785467103153</v>
      </c>
      <c r="N9" s="245">
        <v>327145.26590521005</v>
      </c>
      <c r="O9" s="238">
        <f t="shared" si="6"/>
        <v>0.99747848551469143</v>
      </c>
      <c r="P9" s="245">
        <f t="shared" si="7"/>
        <v>826.98678594001103</v>
      </c>
      <c r="Q9" s="276">
        <f t="shared" si="8"/>
        <v>2.5215144853085502E-3</v>
      </c>
      <c r="S9" s="244"/>
    </row>
    <row r="10" spans="1:19" ht="34.5" customHeight="1" x14ac:dyDescent="0.3">
      <c r="A10" s="248">
        <v>4</v>
      </c>
      <c r="B10" s="265" t="s">
        <v>11</v>
      </c>
      <c r="C10" s="272">
        <f t="shared" si="0"/>
        <v>162879.57496540999</v>
      </c>
      <c r="D10" s="268">
        <v>117967.39230044</v>
      </c>
      <c r="E10" s="238">
        <f t="shared" si="1"/>
        <v>0.72426142028853036</v>
      </c>
      <c r="F10" s="245">
        <v>44912.182664970001</v>
      </c>
      <c r="G10" s="249">
        <f t="shared" si="2"/>
        <v>0.27573857971146964</v>
      </c>
      <c r="H10" s="245">
        <f t="shared" si="3"/>
        <v>162879.57496540999</v>
      </c>
      <c r="I10" s="238">
        <v>1</v>
      </c>
      <c r="J10" s="245">
        <v>117967.39230044</v>
      </c>
      <c r="K10" s="238">
        <f t="shared" si="4"/>
        <v>0.72426142028853036</v>
      </c>
      <c r="L10" s="245">
        <v>44912.182664970001</v>
      </c>
      <c r="M10" s="238">
        <f t="shared" si="5"/>
        <v>0.27573857971146964</v>
      </c>
      <c r="N10" s="245">
        <v>162508.12517298001</v>
      </c>
      <c r="O10" s="238">
        <f t="shared" si="6"/>
        <v>0.9977194820620765</v>
      </c>
      <c r="P10" s="245">
        <f t="shared" si="7"/>
        <v>371.44979242997942</v>
      </c>
      <c r="Q10" s="276">
        <f t="shared" si="8"/>
        <v>2.2805179379235398E-3</v>
      </c>
      <c r="S10" s="244"/>
    </row>
    <row r="11" spans="1:19" ht="34.5" customHeight="1" x14ac:dyDescent="0.3">
      <c r="A11" s="248">
        <v>5</v>
      </c>
      <c r="B11" s="265" t="s">
        <v>12</v>
      </c>
      <c r="C11" s="272">
        <f t="shared" si="0"/>
        <v>446378.79116278997</v>
      </c>
      <c r="D11" s="268">
        <v>330088.69176885998</v>
      </c>
      <c r="E11" s="238">
        <f t="shared" si="1"/>
        <v>0.73948112747247408</v>
      </c>
      <c r="F11" s="245">
        <v>116290.09939393</v>
      </c>
      <c r="G11" s="249">
        <f t="shared" si="2"/>
        <v>0.26051887252752592</v>
      </c>
      <c r="H11" s="245">
        <f t="shared" si="3"/>
        <v>446378.79116278997</v>
      </c>
      <c r="I11" s="238">
        <v>1</v>
      </c>
      <c r="J11" s="245">
        <v>330088.69176885998</v>
      </c>
      <c r="K11" s="238">
        <f t="shared" si="4"/>
        <v>0.73948112747247408</v>
      </c>
      <c r="L11" s="245">
        <v>116290.09939393</v>
      </c>
      <c r="M11" s="238">
        <f t="shared" si="5"/>
        <v>0.26051887252752592</v>
      </c>
      <c r="N11" s="245">
        <v>445263.50474153995</v>
      </c>
      <c r="O11" s="238">
        <f t="shared" si="6"/>
        <v>0.99750147981192216</v>
      </c>
      <c r="P11" s="245">
        <f t="shared" si="7"/>
        <v>1115.2864212500281</v>
      </c>
      <c r="Q11" s="276">
        <f t="shared" si="8"/>
        <v>2.4985201880778742E-3</v>
      </c>
      <c r="S11" s="244"/>
    </row>
    <row r="12" spans="1:19" ht="34.5" customHeight="1" x14ac:dyDescent="0.3">
      <c r="A12" s="248">
        <v>6</v>
      </c>
      <c r="B12" s="265" t="s">
        <v>13</v>
      </c>
      <c r="C12" s="272">
        <f t="shared" si="0"/>
        <v>220447.71203512003</v>
      </c>
      <c r="D12" s="268">
        <v>161385.90637809003</v>
      </c>
      <c r="E12" s="238">
        <f t="shared" si="1"/>
        <v>0.73208247383569702</v>
      </c>
      <c r="F12" s="245">
        <v>59061.805657029996</v>
      </c>
      <c r="G12" s="249">
        <f t="shared" si="2"/>
        <v>0.26791752616430298</v>
      </c>
      <c r="H12" s="245">
        <f t="shared" si="3"/>
        <v>220447.71203512003</v>
      </c>
      <c r="I12" s="238">
        <v>1</v>
      </c>
      <c r="J12" s="245">
        <v>161385.90637809003</v>
      </c>
      <c r="K12" s="238">
        <f t="shared" si="4"/>
        <v>0.73208247383569702</v>
      </c>
      <c r="L12" s="245">
        <v>59061.805657029996</v>
      </c>
      <c r="M12" s="238">
        <f t="shared" si="5"/>
        <v>0.26791752616430298</v>
      </c>
      <c r="N12" s="245">
        <v>219582.23853468004</v>
      </c>
      <c r="O12" s="238">
        <f t="shared" si="6"/>
        <v>0.99607401912929761</v>
      </c>
      <c r="P12" s="245">
        <f t="shared" si="7"/>
        <v>865.47350043998449</v>
      </c>
      <c r="Q12" s="276">
        <f t="shared" si="8"/>
        <v>3.9259808707023634E-3</v>
      </c>
      <c r="R12" s="244"/>
      <c r="S12" s="244"/>
    </row>
    <row r="13" spans="1:19" ht="34.5" customHeight="1" x14ac:dyDescent="0.3">
      <c r="A13" s="248">
        <v>7</v>
      </c>
      <c r="B13" s="265" t="s">
        <v>14</v>
      </c>
      <c r="C13" s="272">
        <f t="shared" si="0"/>
        <v>341946.71734693996</v>
      </c>
      <c r="D13" s="268">
        <v>262598.03637057997</v>
      </c>
      <c r="E13" s="238">
        <f t="shared" si="1"/>
        <v>0.76795016021208762</v>
      </c>
      <c r="F13" s="245">
        <v>79348.680976360003</v>
      </c>
      <c r="G13" s="249">
        <f t="shared" si="2"/>
        <v>0.23204983978791247</v>
      </c>
      <c r="H13" s="245">
        <f t="shared" si="3"/>
        <v>341946.71734693996</v>
      </c>
      <c r="I13" s="238">
        <v>1</v>
      </c>
      <c r="J13" s="245">
        <v>262598.03637057997</v>
      </c>
      <c r="K13" s="238">
        <f t="shared" si="4"/>
        <v>0.76795016021208762</v>
      </c>
      <c r="L13" s="245">
        <v>79348.680976360003</v>
      </c>
      <c r="M13" s="238">
        <f t="shared" si="5"/>
        <v>0.23204983978791247</v>
      </c>
      <c r="N13" s="245">
        <v>340699.94977991993</v>
      </c>
      <c r="O13" s="238">
        <f t="shared" si="6"/>
        <v>0.99635391274788854</v>
      </c>
      <c r="P13" s="245">
        <f t="shared" si="7"/>
        <v>1246.767567020026</v>
      </c>
      <c r="Q13" s="276">
        <f t="shared" si="8"/>
        <v>3.6460872521114239E-3</v>
      </c>
      <c r="S13" s="244"/>
    </row>
    <row r="14" spans="1:19" ht="34.5" customHeight="1" x14ac:dyDescent="0.3">
      <c r="A14" s="248">
        <v>8</v>
      </c>
      <c r="B14" s="265" t="s">
        <v>15</v>
      </c>
      <c r="C14" s="272">
        <f t="shared" si="0"/>
        <v>531355.67205536005</v>
      </c>
      <c r="D14" s="268">
        <v>405758.84833807003</v>
      </c>
      <c r="E14" s="238">
        <f t="shared" si="1"/>
        <v>0.76362946643354068</v>
      </c>
      <c r="F14" s="245">
        <v>125596.82371729</v>
      </c>
      <c r="G14" s="249">
        <f t="shared" si="2"/>
        <v>0.23637053356645926</v>
      </c>
      <c r="H14" s="245">
        <f t="shared" si="3"/>
        <v>531355.67205536005</v>
      </c>
      <c r="I14" s="238">
        <v>1</v>
      </c>
      <c r="J14" s="245">
        <v>405758.84833807003</v>
      </c>
      <c r="K14" s="238">
        <f t="shared" si="4"/>
        <v>0.76362946643354068</v>
      </c>
      <c r="L14" s="245">
        <v>125596.82371729</v>
      </c>
      <c r="M14" s="238">
        <f t="shared" si="5"/>
        <v>0.23637053356645926</v>
      </c>
      <c r="N14" s="245">
        <v>529965.58109135006</v>
      </c>
      <c r="O14" s="238">
        <f t="shared" si="6"/>
        <v>0.99738387856361277</v>
      </c>
      <c r="P14" s="245">
        <f t="shared" si="7"/>
        <v>1390.0909640099853</v>
      </c>
      <c r="Q14" s="276">
        <f t="shared" si="8"/>
        <v>2.6161214363872578E-3</v>
      </c>
      <c r="S14" s="244"/>
    </row>
    <row r="15" spans="1:19" ht="34.5" customHeight="1" x14ac:dyDescent="0.3">
      <c r="A15" s="248">
        <v>9</v>
      </c>
      <c r="B15" s="265" t="s">
        <v>16</v>
      </c>
      <c r="C15" s="272">
        <f t="shared" si="0"/>
        <v>131574.92578863</v>
      </c>
      <c r="D15" s="268">
        <v>101848.86644433001</v>
      </c>
      <c r="E15" s="238">
        <f t="shared" si="1"/>
        <v>0.77407504381151049</v>
      </c>
      <c r="F15" s="245">
        <v>29726.0593443</v>
      </c>
      <c r="G15" s="249">
        <f t="shared" si="2"/>
        <v>0.22592495618848957</v>
      </c>
      <c r="H15" s="245">
        <f t="shared" si="3"/>
        <v>131574.92578863</v>
      </c>
      <c r="I15" s="238">
        <v>1</v>
      </c>
      <c r="J15" s="245">
        <v>101848.86644433001</v>
      </c>
      <c r="K15" s="238">
        <f t="shared" si="4"/>
        <v>0.77407504381151049</v>
      </c>
      <c r="L15" s="245">
        <v>29726.0593443</v>
      </c>
      <c r="M15" s="238">
        <f t="shared" si="5"/>
        <v>0.22592495618848957</v>
      </c>
      <c r="N15" s="245">
        <v>131319.70156739</v>
      </c>
      <c r="O15" s="238">
        <f t="shared" si="6"/>
        <v>0.99806023663163601</v>
      </c>
      <c r="P15" s="245">
        <f t="shared" si="7"/>
        <v>255.2242212400015</v>
      </c>
      <c r="Q15" s="276">
        <f t="shared" si="8"/>
        <v>1.9397633683640397E-3</v>
      </c>
      <c r="S15" s="244"/>
    </row>
    <row r="16" spans="1:19" ht="34.5" customHeight="1" x14ac:dyDescent="0.3">
      <c r="A16" s="248">
        <v>10</v>
      </c>
      <c r="B16" s="265" t="s">
        <v>17</v>
      </c>
      <c r="C16" s="272">
        <f t="shared" si="0"/>
        <v>313065.44896315003</v>
      </c>
      <c r="D16" s="268">
        <v>224852.73395013003</v>
      </c>
      <c r="E16" s="238">
        <f t="shared" si="1"/>
        <v>0.71822915845496815</v>
      </c>
      <c r="F16" s="245">
        <v>88212.715013020003</v>
      </c>
      <c r="G16" s="249">
        <f t="shared" si="2"/>
        <v>0.28177084154503185</v>
      </c>
      <c r="H16" s="245">
        <f t="shared" si="3"/>
        <v>313065.44896315003</v>
      </c>
      <c r="I16" s="238">
        <v>1</v>
      </c>
      <c r="J16" s="245">
        <v>224852.73395013003</v>
      </c>
      <c r="K16" s="238">
        <f t="shared" si="4"/>
        <v>0.71822915845496815</v>
      </c>
      <c r="L16" s="245">
        <v>88212.715013020003</v>
      </c>
      <c r="M16" s="238">
        <f t="shared" si="5"/>
        <v>0.28177084154503185</v>
      </c>
      <c r="N16" s="245">
        <v>312341.64443411003</v>
      </c>
      <c r="O16" s="238">
        <f t="shared" si="6"/>
        <v>0.99768800890856146</v>
      </c>
      <c r="P16" s="245">
        <f t="shared" si="7"/>
        <v>723.80452904000413</v>
      </c>
      <c r="Q16" s="276">
        <f t="shared" si="8"/>
        <v>2.3119910914385219E-3</v>
      </c>
      <c r="S16" s="244"/>
    </row>
    <row r="17" spans="1:19" ht="34.5" customHeight="1" x14ac:dyDescent="0.3">
      <c r="A17" s="248">
        <v>11</v>
      </c>
      <c r="B17" s="265" t="s">
        <v>21</v>
      </c>
      <c r="C17" s="272">
        <f t="shared" si="0"/>
        <v>513862.24609035999</v>
      </c>
      <c r="D17" s="268">
        <v>390337.97387548001</v>
      </c>
      <c r="E17" s="238">
        <f t="shared" si="1"/>
        <v>0.75961598044087697</v>
      </c>
      <c r="F17" s="245">
        <v>123524.27221488001</v>
      </c>
      <c r="G17" s="249">
        <f t="shared" si="2"/>
        <v>0.24038401955912309</v>
      </c>
      <c r="H17" s="245">
        <f t="shared" si="3"/>
        <v>513862.24609035999</v>
      </c>
      <c r="I17" s="238">
        <v>1</v>
      </c>
      <c r="J17" s="245">
        <v>390337.97387548001</v>
      </c>
      <c r="K17" s="238">
        <f t="shared" si="4"/>
        <v>0.75961598044087697</v>
      </c>
      <c r="L17" s="245">
        <v>123524.27221488001</v>
      </c>
      <c r="M17" s="238">
        <f t="shared" si="5"/>
        <v>0.24038401955912309</v>
      </c>
      <c r="N17" s="245">
        <v>511476.44709987997</v>
      </c>
      <c r="O17" s="238">
        <f t="shared" si="6"/>
        <v>0.99535712341462723</v>
      </c>
      <c r="P17" s="245">
        <f t="shared" si="7"/>
        <v>2385.7989904800197</v>
      </c>
      <c r="Q17" s="276">
        <f t="shared" si="8"/>
        <v>4.6428765853728229E-3</v>
      </c>
      <c r="R17" s="244"/>
      <c r="S17" s="244"/>
    </row>
    <row r="18" spans="1:19" ht="34.5" customHeight="1" x14ac:dyDescent="0.3">
      <c r="A18" s="248">
        <v>12</v>
      </c>
      <c r="B18" s="265" t="s">
        <v>18</v>
      </c>
      <c r="C18" s="272">
        <f t="shared" si="0"/>
        <v>540693.87564947002</v>
      </c>
      <c r="D18" s="268">
        <v>423858.35151978</v>
      </c>
      <c r="E18" s="238">
        <f t="shared" si="1"/>
        <v>0.78391557701786496</v>
      </c>
      <c r="F18" s="245">
        <v>116835.52412969001</v>
      </c>
      <c r="G18" s="249">
        <f t="shared" si="2"/>
        <v>0.21608442298213504</v>
      </c>
      <c r="H18" s="245">
        <f t="shared" si="3"/>
        <v>540693.87564947002</v>
      </c>
      <c r="I18" s="238">
        <v>1</v>
      </c>
      <c r="J18" s="245">
        <v>423858.35151978</v>
      </c>
      <c r="K18" s="238">
        <f t="shared" si="4"/>
        <v>0.78391557701786496</v>
      </c>
      <c r="L18" s="245">
        <v>116835.52412969001</v>
      </c>
      <c r="M18" s="238">
        <f t="shared" si="5"/>
        <v>0.21608442298213504</v>
      </c>
      <c r="N18" s="245">
        <v>539246.03981336998</v>
      </c>
      <c r="O18" s="238">
        <f t="shared" si="6"/>
        <v>0.99732226329665574</v>
      </c>
      <c r="P18" s="245">
        <f t="shared" si="7"/>
        <v>1447.8358361000428</v>
      </c>
      <c r="Q18" s="276">
        <f t="shared" si="8"/>
        <v>2.6777367033442596E-3</v>
      </c>
      <c r="S18" s="244"/>
    </row>
    <row r="19" spans="1:19" ht="34.5" customHeight="1" x14ac:dyDescent="0.3">
      <c r="A19" s="248">
        <v>13</v>
      </c>
      <c r="B19" s="265" t="s">
        <v>19</v>
      </c>
      <c r="C19" s="272">
        <f t="shared" si="0"/>
        <v>263728.00237876998</v>
      </c>
      <c r="D19" s="268">
        <v>225788.99835569997</v>
      </c>
      <c r="E19" s="238">
        <f t="shared" si="1"/>
        <v>0.85614343687106287</v>
      </c>
      <c r="F19" s="245">
        <v>37939.004023070003</v>
      </c>
      <c r="G19" s="249">
        <f t="shared" si="2"/>
        <v>0.14385656312893713</v>
      </c>
      <c r="H19" s="245">
        <f t="shared" si="3"/>
        <v>263728.00237876998</v>
      </c>
      <c r="I19" s="238">
        <v>1</v>
      </c>
      <c r="J19" s="245">
        <v>225788.99835569997</v>
      </c>
      <c r="K19" s="238">
        <f t="shared" si="4"/>
        <v>0.85614343687106287</v>
      </c>
      <c r="L19" s="245">
        <v>37939.004023070003</v>
      </c>
      <c r="M19" s="238">
        <f t="shared" si="5"/>
        <v>0.14385656312893713</v>
      </c>
      <c r="N19" s="245">
        <v>263252.72726900998</v>
      </c>
      <c r="O19" s="238">
        <f t="shared" si="6"/>
        <v>0.99819785875798883</v>
      </c>
      <c r="P19" s="245">
        <f t="shared" si="7"/>
        <v>475.27510975999758</v>
      </c>
      <c r="Q19" s="276">
        <f t="shared" si="8"/>
        <v>1.8021412420111558E-3</v>
      </c>
      <c r="R19" s="244"/>
      <c r="S19" s="244"/>
    </row>
    <row r="20" spans="1:19" ht="34.5" customHeight="1" x14ac:dyDescent="0.3">
      <c r="A20" s="257">
        <v>14</v>
      </c>
      <c r="B20" s="266" t="s">
        <v>20</v>
      </c>
      <c r="C20" s="273">
        <f t="shared" si="0"/>
        <v>641530.94946426002</v>
      </c>
      <c r="D20" s="269">
        <v>524433.0081492</v>
      </c>
      <c r="E20" s="259">
        <f t="shared" si="1"/>
        <v>0.81747109564573928</v>
      </c>
      <c r="F20" s="258">
        <v>117097.94131506</v>
      </c>
      <c r="G20" s="260">
        <f t="shared" si="2"/>
        <v>0.18252890435426075</v>
      </c>
      <c r="H20" s="258">
        <f t="shared" si="3"/>
        <v>641530.94946426002</v>
      </c>
      <c r="I20" s="259">
        <v>1</v>
      </c>
      <c r="J20" s="258">
        <v>524433.0081492</v>
      </c>
      <c r="K20" s="259">
        <f t="shared" si="4"/>
        <v>0.81747109564573928</v>
      </c>
      <c r="L20" s="258">
        <v>117097.94131506</v>
      </c>
      <c r="M20" s="259">
        <f t="shared" si="5"/>
        <v>0.18252890435426075</v>
      </c>
      <c r="N20" s="258">
        <v>637922.42994771001</v>
      </c>
      <c r="O20" s="259">
        <f t="shared" si="6"/>
        <v>0.99437514352259471</v>
      </c>
      <c r="P20" s="258">
        <f t="shared" si="7"/>
        <v>3608.5195165500045</v>
      </c>
      <c r="Q20" s="277">
        <f t="shared" si="8"/>
        <v>5.624856477405283E-3</v>
      </c>
      <c r="R20" s="244"/>
      <c r="S20" s="244"/>
    </row>
    <row r="21" spans="1:19" s="246" customFormat="1" ht="45" customHeight="1" x14ac:dyDescent="0.3">
      <c r="A21" s="406" t="s">
        <v>28</v>
      </c>
      <c r="B21" s="407"/>
      <c r="C21" s="274">
        <f>SUM(C7:C20)</f>
        <v>5117672.4557574801</v>
      </c>
      <c r="D21" s="270">
        <f t="shared" ref="D21" si="9">SUM(D7:D20)</f>
        <v>3913607.6592815011</v>
      </c>
      <c r="E21" s="262">
        <f t="shared" si="1"/>
        <v>0.76472413838807074</v>
      </c>
      <c r="F21" s="261">
        <f>SUM(F7:F20)</f>
        <v>1204064.7964759797</v>
      </c>
      <c r="G21" s="263">
        <f t="shared" si="2"/>
        <v>0.2352758616119294</v>
      </c>
      <c r="H21" s="261">
        <f t="shared" ref="H21:P21" si="10">SUM(H7:H20)</f>
        <v>5117672.4557574801</v>
      </c>
      <c r="I21" s="262">
        <v>1</v>
      </c>
      <c r="J21" s="261">
        <f t="shared" si="10"/>
        <v>3913607.6592815011</v>
      </c>
      <c r="K21" s="262">
        <f t="shared" si="4"/>
        <v>0.76472413838807074</v>
      </c>
      <c r="L21" s="261">
        <f t="shared" si="10"/>
        <v>1204064.7964759797</v>
      </c>
      <c r="M21" s="262">
        <f t="shared" si="5"/>
        <v>0.2352758616119294</v>
      </c>
      <c r="N21" s="261">
        <f t="shared" si="10"/>
        <v>5101103.1984932991</v>
      </c>
      <c r="O21" s="262">
        <f t="shared" si="6"/>
        <v>0.99676234510758099</v>
      </c>
      <c r="P21" s="261">
        <f t="shared" si="10"/>
        <v>16569.257264180109</v>
      </c>
      <c r="Q21" s="278">
        <f t="shared" si="8"/>
        <v>3.2376548924187938E-3</v>
      </c>
      <c r="S21" s="279"/>
    </row>
    <row r="23" spans="1:19" x14ac:dyDescent="0.3">
      <c r="F23" s="244"/>
      <c r="G23" s="244"/>
      <c r="H23" s="244"/>
      <c r="P23" s="244"/>
    </row>
  </sheetData>
  <mergeCells count="21">
    <mergeCell ref="A21:B21"/>
    <mergeCell ref="N4:O5"/>
    <mergeCell ref="P4:Q5"/>
    <mergeCell ref="D5:D6"/>
    <mergeCell ref="E5:E6"/>
    <mergeCell ref="F5:F6"/>
    <mergeCell ref="G5:G6"/>
    <mergeCell ref="J5:J6"/>
    <mergeCell ref="K5:K6"/>
    <mergeCell ref="L5:L6"/>
    <mergeCell ref="M5:M6"/>
    <mergeCell ref="C4:C6"/>
    <mergeCell ref="A1:Q1"/>
    <mergeCell ref="A2:Q2"/>
    <mergeCell ref="B3:D3"/>
    <mergeCell ref="P3:Q3"/>
    <mergeCell ref="A4:A6"/>
    <mergeCell ref="B4:B6"/>
    <mergeCell ref="D4:G4"/>
    <mergeCell ref="H4:I5"/>
    <mergeCell ref="J4:M4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92D050"/>
  </sheetPr>
  <dimension ref="A1:XFD27"/>
  <sheetViews>
    <sheetView topLeftCell="A4" zoomScale="55" zoomScaleNormal="55" zoomScaleSheetLayoutView="55" workbookViewId="0">
      <selection sqref="A1:J1"/>
    </sheetView>
  </sheetViews>
  <sheetFormatPr defaultColWidth="9.140625" defaultRowHeight="20.25" x14ac:dyDescent="0.3"/>
  <cols>
    <col min="1" max="1" width="8.140625" style="2" customWidth="1"/>
    <col min="2" max="2" width="32.85546875" style="2" customWidth="1"/>
    <col min="3" max="3" width="18.7109375" style="2" customWidth="1"/>
    <col min="4" max="4" width="22.7109375" style="2" customWidth="1"/>
    <col min="5" max="5" width="21.42578125" style="2" customWidth="1"/>
    <col min="6" max="6" width="12.85546875" style="2" customWidth="1"/>
    <col min="7" max="7" width="13.42578125" style="2" bestFit="1" customWidth="1"/>
    <col min="8" max="8" width="16.140625" style="2" customWidth="1"/>
    <col min="9" max="9" width="10" style="2" customWidth="1"/>
    <col min="10" max="10" width="22.7109375" style="2" customWidth="1"/>
    <col min="11" max="11" width="9.140625" style="2"/>
    <col min="12" max="12" width="19.140625" style="94" bestFit="1" customWidth="1"/>
    <col min="13" max="13" width="20.42578125" style="94" bestFit="1" customWidth="1"/>
    <col min="14" max="14" width="13.7109375" style="2" bestFit="1" customWidth="1"/>
    <col min="15" max="17" width="22.7109375" style="2" bestFit="1" customWidth="1"/>
    <col min="18" max="18" width="9.140625" style="2"/>
    <col min="19" max="19" width="16.28515625" style="2" bestFit="1" customWidth="1"/>
    <col min="20" max="20" width="10.85546875" style="2" bestFit="1" customWidth="1"/>
    <col min="21" max="16384" width="9.140625" style="2"/>
  </cols>
  <sheetData>
    <row r="1" spans="1:20 16384:16384" ht="92.25" customHeight="1" x14ac:dyDescent="0.3">
      <c r="A1" s="422" t="s">
        <v>97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20 16384:16384" ht="26.25" x14ac:dyDescent="0.3">
      <c r="A2" s="422" t="s">
        <v>3</v>
      </c>
      <c r="B2" s="424"/>
      <c r="C2" s="424"/>
      <c r="D2" s="424"/>
      <c r="E2" s="424"/>
      <c r="F2" s="424"/>
      <c r="G2" s="424"/>
      <c r="H2" s="424"/>
      <c r="I2" s="424"/>
      <c r="J2" s="424"/>
    </row>
    <row r="4" spans="1:20 16384:16384" ht="21" thickBot="1" x14ac:dyDescent="0.35">
      <c r="B4" s="425" t="e">
        <f>+#REF!</f>
        <v>#REF!</v>
      </c>
      <c r="C4" s="425"/>
      <c r="D4" s="425"/>
      <c r="J4" s="12" t="s">
        <v>27</v>
      </c>
    </row>
    <row r="5" spans="1:20 16384:16384" s="14" customFormat="1" ht="75" customHeight="1" x14ac:dyDescent="0.3">
      <c r="A5" s="426" t="s">
        <v>0</v>
      </c>
      <c r="B5" s="428" t="s">
        <v>4</v>
      </c>
      <c r="C5" s="430" t="s">
        <v>23</v>
      </c>
      <c r="D5" s="431"/>
      <c r="E5" s="430" t="s">
        <v>7</v>
      </c>
      <c r="F5" s="431"/>
      <c r="G5" s="430" t="s">
        <v>24</v>
      </c>
      <c r="H5" s="431"/>
      <c r="I5" s="432"/>
      <c r="J5" s="433" t="s">
        <v>25</v>
      </c>
      <c r="L5" s="95"/>
      <c r="M5" s="95"/>
    </row>
    <row r="6" spans="1:20 16384:16384" x14ac:dyDescent="0.3">
      <c r="A6" s="427"/>
      <c r="B6" s="429"/>
      <c r="C6" s="16" t="s">
        <v>5</v>
      </c>
      <c r="D6" s="16" t="s">
        <v>6</v>
      </c>
      <c r="E6" s="16" t="s">
        <v>6</v>
      </c>
      <c r="F6" s="16" t="s">
        <v>2</v>
      </c>
      <c r="G6" s="16" t="s">
        <v>5</v>
      </c>
      <c r="H6" s="16" t="s">
        <v>6</v>
      </c>
      <c r="I6" s="16" t="s">
        <v>2</v>
      </c>
      <c r="J6" s="434"/>
    </row>
    <row r="7" spans="1:20 16384:16384" s="13" customFormat="1" ht="45" customHeight="1" x14ac:dyDescent="0.25">
      <c r="A7" s="19">
        <v>1</v>
      </c>
      <c r="B7" s="20" t="s">
        <v>26</v>
      </c>
      <c r="C7" s="151">
        <v>5379</v>
      </c>
      <c r="D7" s="152">
        <v>4194.6122400000004</v>
      </c>
      <c r="E7" s="5">
        <v>4194.6122400000004</v>
      </c>
      <c r="F7" s="17">
        <f>+E7/D7</f>
        <v>1</v>
      </c>
      <c r="G7" s="117">
        <v>1024</v>
      </c>
      <c r="H7" s="9">
        <v>792.26825199999996</v>
      </c>
      <c r="I7" s="161">
        <f>+H7/D7</f>
        <v>0.18887759026803391</v>
      </c>
      <c r="J7" s="6">
        <f>+D7-H7</f>
        <v>3402.3439880000005</v>
      </c>
      <c r="L7" s="237"/>
      <c r="M7" s="96"/>
      <c r="N7" s="26"/>
      <c r="O7" s="26"/>
      <c r="P7" s="26"/>
      <c r="Q7" s="26"/>
      <c r="R7" s="26"/>
      <c r="S7" s="26"/>
      <c r="T7" s="26"/>
      <c r="XFD7" s="26">
        <f>+XEZ7+XFB7</f>
        <v>0</v>
      </c>
    </row>
    <row r="8" spans="1:20 16384:16384" s="13" customFormat="1" ht="39.950000000000003" customHeight="1" x14ac:dyDescent="0.25">
      <c r="A8" s="21">
        <v>2</v>
      </c>
      <c r="B8" s="22" t="s">
        <v>9</v>
      </c>
      <c r="C8" s="153">
        <v>10292</v>
      </c>
      <c r="D8" s="154">
        <v>8250.4916799999992</v>
      </c>
      <c r="E8" s="3">
        <v>8250.4916799999992</v>
      </c>
      <c r="F8" s="15">
        <f t="shared" ref="F8:F21" si="0">+E8/D8</f>
        <v>1</v>
      </c>
      <c r="G8" s="118">
        <v>1903</v>
      </c>
      <c r="H8" s="10">
        <v>1400.9078779000001</v>
      </c>
      <c r="I8" s="162">
        <f t="shared" ref="I8:I21" si="1">+H8/D8</f>
        <v>0.16979689601965639</v>
      </c>
      <c r="J8" s="4">
        <f t="shared" ref="J8:J20" si="2">+D8-H8</f>
        <v>6849.583802099999</v>
      </c>
      <c r="L8" s="237"/>
      <c r="M8" s="96"/>
      <c r="N8" s="26"/>
      <c r="O8" s="26"/>
      <c r="P8" s="26"/>
      <c r="Q8" s="26"/>
      <c r="R8" s="26"/>
      <c r="S8" s="26"/>
      <c r="T8" s="26"/>
    </row>
    <row r="9" spans="1:20 16384:16384" s="13" customFormat="1" ht="39.950000000000003" customHeight="1" x14ac:dyDescent="0.25">
      <c r="A9" s="21">
        <v>3</v>
      </c>
      <c r="B9" s="22" t="s">
        <v>10</v>
      </c>
      <c r="C9" s="153">
        <v>5650</v>
      </c>
      <c r="D9" s="154">
        <v>4525.598</v>
      </c>
      <c r="E9" s="3">
        <v>4525.598</v>
      </c>
      <c r="F9" s="15">
        <f t="shared" si="0"/>
        <v>1</v>
      </c>
      <c r="G9" s="118">
        <v>1041</v>
      </c>
      <c r="H9" s="10">
        <v>763.595326</v>
      </c>
      <c r="I9" s="162">
        <f t="shared" si="1"/>
        <v>0.16872805008310504</v>
      </c>
      <c r="J9" s="4">
        <f t="shared" si="2"/>
        <v>3762.0026739999998</v>
      </c>
      <c r="L9" s="237"/>
      <c r="M9" s="96"/>
      <c r="N9" s="26"/>
      <c r="O9" s="26"/>
      <c r="P9" s="26"/>
      <c r="Q9" s="26"/>
      <c r="R9" s="26"/>
      <c r="S9" s="26"/>
      <c r="T9" s="26"/>
    </row>
    <row r="10" spans="1:20 16384:16384" s="13" customFormat="1" ht="39.950000000000003" customHeight="1" x14ac:dyDescent="0.25">
      <c r="A10" s="21">
        <v>4</v>
      </c>
      <c r="B10" s="22" t="s">
        <v>11</v>
      </c>
      <c r="C10" s="153">
        <v>5320</v>
      </c>
      <c r="D10" s="154">
        <v>4109.8976000000002</v>
      </c>
      <c r="E10" s="3">
        <v>4109.8976000000002</v>
      </c>
      <c r="F10" s="15">
        <f t="shared" si="0"/>
        <v>1</v>
      </c>
      <c r="G10" s="118">
        <v>1004</v>
      </c>
      <c r="H10" s="10">
        <v>707.42843389999996</v>
      </c>
      <c r="I10" s="162">
        <f t="shared" si="1"/>
        <v>0.17212799508678756</v>
      </c>
      <c r="J10" s="4">
        <f t="shared" si="2"/>
        <v>3402.4691661000002</v>
      </c>
      <c r="L10" s="237"/>
      <c r="M10" s="96"/>
      <c r="N10" s="26"/>
      <c r="O10" s="26"/>
      <c r="P10" s="26"/>
      <c r="Q10" s="26"/>
      <c r="R10" s="26"/>
      <c r="S10" s="26"/>
      <c r="T10" s="26"/>
    </row>
    <row r="11" spans="1:20 16384:16384" s="13" customFormat="1" ht="39.950000000000003" customHeight="1" x14ac:dyDescent="0.25">
      <c r="A11" s="21">
        <v>5</v>
      </c>
      <c r="B11" s="22" t="s">
        <v>12</v>
      </c>
      <c r="C11" s="153">
        <v>9900</v>
      </c>
      <c r="D11" s="154">
        <v>7672.5240000000003</v>
      </c>
      <c r="E11" s="3">
        <v>7672.5240000000003</v>
      </c>
      <c r="F11" s="15">
        <f t="shared" si="0"/>
        <v>1</v>
      </c>
      <c r="G11" s="118">
        <v>2232</v>
      </c>
      <c r="H11" s="10">
        <v>1616.5359698</v>
      </c>
      <c r="I11" s="162">
        <f t="shared" si="1"/>
        <v>0.21069154945621543</v>
      </c>
      <c r="J11" s="4">
        <f t="shared" si="2"/>
        <v>6055.9880302000001</v>
      </c>
      <c r="L11" s="237"/>
      <c r="M11" s="96"/>
      <c r="N11" s="26"/>
      <c r="O11" s="26"/>
      <c r="P11" s="26"/>
      <c r="Q11" s="26"/>
      <c r="R11" s="26"/>
      <c r="S11" s="26"/>
      <c r="T11" s="26"/>
    </row>
    <row r="12" spans="1:20 16384:16384" s="13" customFormat="1" ht="39.950000000000003" customHeight="1" x14ac:dyDescent="0.25">
      <c r="A12" s="21">
        <v>6</v>
      </c>
      <c r="B12" s="22" t="s">
        <v>13</v>
      </c>
      <c r="C12" s="153">
        <v>3340</v>
      </c>
      <c r="D12" s="154">
        <v>2660.0720000000001</v>
      </c>
      <c r="E12" s="3">
        <v>2660.0720000000001</v>
      </c>
      <c r="F12" s="15">
        <f t="shared" si="0"/>
        <v>1</v>
      </c>
      <c r="G12" s="118">
        <v>458</v>
      </c>
      <c r="H12" s="10">
        <v>352</v>
      </c>
      <c r="I12" s="162">
        <f t="shared" si="1"/>
        <v>0.13232724527757142</v>
      </c>
      <c r="J12" s="4">
        <f t="shared" si="2"/>
        <v>2308.0720000000001</v>
      </c>
      <c r="L12" s="237"/>
      <c r="M12" s="96"/>
      <c r="N12" s="26"/>
      <c r="O12" s="26"/>
      <c r="P12" s="26"/>
      <c r="Q12" s="26"/>
      <c r="R12" s="26"/>
      <c r="S12" s="26"/>
      <c r="T12" s="26"/>
    </row>
    <row r="13" spans="1:20 16384:16384" s="13" customFormat="1" ht="39.950000000000003" customHeight="1" x14ac:dyDescent="0.25">
      <c r="A13" s="21">
        <v>7</v>
      </c>
      <c r="B13" s="22" t="s">
        <v>14</v>
      </c>
      <c r="C13" s="153">
        <v>9901</v>
      </c>
      <c r="D13" s="154">
        <v>7808.6930599999996</v>
      </c>
      <c r="E13" s="3">
        <v>7808.6930599999996</v>
      </c>
      <c r="F13" s="15">
        <f t="shared" si="0"/>
        <v>1</v>
      </c>
      <c r="G13" s="118">
        <v>1688</v>
      </c>
      <c r="H13" s="10">
        <v>1218.6612679</v>
      </c>
      <c r="I13" s="162">
        <f t="shared" si="1"/>
        <v>0.15606469079218746</v>
      </c>
      <c r="J13" s="4">
        <f t="shared" si="2"/>
        <v>6590.0317920999996</v>
      </c>
      <c r="L13" s="237"/>
      <c r="M13" s="96"/>
      <c r="N13" s="26"/>
      <c r="O13" s="26"/>
      <c r="P13" s="26"/>
      <c r="Q13" s="26"/>
      <c r="R13" s="26"/>
      <c r="S13" s="26"/>
      <c r="T13" s="26"/>
    </row>
    <row r="14" spans="1:20 16384:16384" s="13" customFormat="1" ht="39.950000000000003" customHeight="1" x14ac:dyDescent="0.25">
      <c r="A14" s="21">
        <v>8</v>
      </c>
      <c r="B14" s="22" t="s">
        <v>15</v>
      </c>
      <c r="C14" s="153">
        <v>12530</v>
      </c>
      <c r="D14" s="154">
        <v>9770.5120000000006</v>
      </c>
      <c r="E14" s="3">
        <v>9770.5120000000006</v>
      </c>
      <c r="F14" s="15">
        <f t="shared" si="0"/>
        <v>1</v>
      </c>
      <c r="G14" s="118">
        <v>2622</v>
      </c>
      <c r="H14" s="10">
        <v>1865.5489319000001</v>
      </c>
      <c r="I14" s="162">
        <f t="shared" si="1"/>
        <v>0.19093666042270865</v>
      </c>
      <c r="J14" s="4">
        <f t="shared" si="2"/>
        <v>7904.9630681000008</v>
      </c>
      <c r="L14" s="237"/>
      <c r="M14" s="96"/>
      <c r="N14" s="26"/>
      <c r="O14" s="26"/>
      <c r="P14" s="26"/>
      <c r="Q14" s="26"/>
      <c r="R14" s="26"/>
      <c r="S14" s="26"/>
      <c r="T14" s="26"/>
    </row>
    <row r="15" spans="1:20 16384:16384" s="13" customFormat="1" ht="39.950000000000003" customHeight="1" x14ac:dyDescent="0.25">
      <c r="A15" s="21">
        <v>9</v>
      </c>
      <c r="B15" s="22" t="s">
        <v>16</v>
      </c>
      <c r="C15" s="153">
        <v>2650</v>
      </c>
      <c r="D15" s="154">
        <v>2125.748</v>
      </c>
      <c r="E15" s="3">
        <v>2125.748</v>
      </c>
      <c r="F15" s="15">
        <f t="shared" si="0"/>
        <v>1</v>
      </c>
      <c r="G15" s="118">
        <v>566</v>
      </c>
      <c r="H15" s="10">
        <v>400.3</v>
      </c>
      <c r="I15" s="162">
        <f t="shared" si="1"/>
        <v>0.18831018540297345</v>
      </c>
      <c r="J15" s="4">
        <f t="shared" si="2"/>
        <v>1725.4480000000001</v>
      </c>
      <c r="L15" s="237"/>
      <c r="M15" s="96"/>
      <c r="N15" s="26"/>
      <c r="O15" s="26"/>
      <c r="P15" s="26"/>
      <c r="Q15" s="26"/>
      <c r="R15" s="26"/>
      <c r="S15" s="26"/>
      <c r="T15" s="26"/>
    </row>
    <row r="16" spans="1:20 16384:16384" s="13" customFormat="1" ht="39.950000000000003" customHeight="1" x14ac:dyDescent="0.25">
      <c r="A16" s="21">
        <v>10</v>
      </c>
      <c r="B16" s="22" t="s">
        <v>17</v>
      </c>
      <c r="C16" s="153">
        <v>8850</v>
      </c>
      <c r="D16" s="154">
        <v>6920.7839999999997</v>
      </c>
      <c r="E16" s="3">
        <v>6920.7839999999997</v>
      </c>
      <c r="F16" s="15">
        <f t="shared" si="0"/>
        <v>1</v>
      </c>
      <c r="G16" s="118">
        <v>1847</v>
      </c>
      <c r="H16" s="10">
        <v>1309.4728218</v>
      </c>
      <c r="I16" s="162">
        <f t="shared" si="1"/>
        <v>0.18920874019475251</v>
      </c>
      <c r="J16" s="4">
        <f t="shared" si="2"/>
        <v>5611.3111781999996</v>
      </c>
      <c r="L16" s="237"/>
      <c r="M16" s="96"/>
      <c r="N16" s="26"/>
      <c r="O16" s="26"/>
      <c r="P16" s="26"/>
      <c r="Q16" s="26"/>
      <c r="R16" s="26"/>
      <c r="S16" s="26"/>
      <c r="T16" s="26"/>
    </row>
    <row r="17" spans="1:20" s="13" customFormat="1" ht="39.950000000000003" customHeight="1" x14ac:dyDescent="0.25">
      <c r="A17" s="21">
        <v>11</v>
      </c>
      <c r="B17" s="22" t="s">
        <v>21</v>
      </c>
      <c r="C17" s="153">
        <v>7949</v>
      </c>
      <c r="D17" s="154">
        <v>6481.7049999999999</v>
      </c>
      <c r="E17" s="3">
        <v>6481.7049999999999</v>
      </c>
      <c r="F17" s="15">
        <f t="shared" si="0"/>
        <v>1</v>
      </c>
      <c r="G17" s="118">
        <v>1617</v>
      </c>
      <c r="H17" s="10">
        <v>1217.618532</v>
      </c>
      <c r="I17" s="162">
        <f t="shared" si="1"/>
        <v>0.18785466663478204</v>
      </c>
      <c r="J17" s="4">
        <f t="shared" si="2"/>
        <v>5264.0864679999995</v>
      </c>
      <c r="L17" s="237"/>
      <c r="M17" s="96"/>
      <c r="N17" s="26"/>
      <c r="O17" s="26"/>
      <c r="P17" s="26"/>
      <c r="Q17" s="26"/>
      <c r="R17" s="26"/>
      <c r="S17" s="26"/>
      <c r="T17" s="26"/>
    </row>
    <row r="18" spans="1:20" s="13" customFormat="1" ht="39.950000000000003" customHeight="1" x14ac:dyDescent="0.25">
      <c r="A18" s="21">
        <v>12</v>
      </c>
      <c r="B18" s="22" t="s">
        <v>18</v>
      </c>
      <c r="C18" s="153">
        <v>12535</v>
      </c>
      <c r="D18" s="154">
        <v>9932.6972000000005</v>
      </c>
      <c r="E18" s="3">
        <v>9932.6972000000005</v>
      </c>
      <c r="F18" s="15">
        <f t="shared" si="0"/>
        <v>1</v>
      </c>
      <c r="G18" s="118">
        <v>2222</v>
      </c>
      <c r="H18" s="10">
        <v>1632.5878399000001</v>
      </c>
      <c r="I18" s="162">
        <f t="shared" si="1"/>
        <v>0.16436500650598712</v>
      </c>
      <c r="J18" s="4">
        <f t="shared" si="2"/>
        <v>8300.1093601000011</v>
      </c>
      <c r="L18" s="237"/>
      <c r="M18" s="96"/>
      <c r="N18" s="26"/>
      <c r="O18" s="26"/>
      <c r="P18" s="26"/>
      <c r="Q18" s="26"/>
      <c r="R18" s="26"/>
      <c r="S18" s="26"/>
      <c r="T18" s="26"/>
    </row>
    <row r="19" spans="1:20" s="13" customFormat="1" ht="39.950000000000003" customHeight="1" x14ac:dyDescent="0.25">
      <c r="A19" s="21">
        <v>13</v>
      </c>
      <c r="B19" s="22" t="s">
        <v>19</v>
      </c>
      <c r="C19" s="153">
        <v>4600</v>
      </c>
      <c r="D19" s="154">
        <v>3773.8580000000002</v>
      </c>
      <c r="E19" s="3">
        <v>3773.8580000000002</v>
      </c>
      <c r="F19" s="15">
        <f t="shared" si="0"/>
        <v>1</v>
      </c>
      <c r="G19" s="118">
        <v>941</v>
      </c>
      <c r="H19" s="10">
        <v>701.89459390000002</v>
      </c>
      <c r="I19" s="162">
        <f t="shared" si="1"/>
        <v>0.18598860738798334</v>
      </c>
      <c r="J19" s="4">
        <f t="shared" si="2"/>
        <v>3071.9634061000002</v>
      </c>
      <c r="L19" s="237"/>
      <c r="M19" s="96"/>
      <c r="N19" s="26"/>
      <c r="O19" s="26"/>
      <c r="P19" s="26"/>
      <c r="Q19" s="26"/>
      <c r="R19" s="26"/>
      <c r="S19" s="26"/>
      <c r="T19" s="26"/>
    </row>
    <row r="20" spans="1:20" s="13" customFormat="1" ht="39.950000000000003" customHeight="1" x14ac:dyDescent="0.25">
      <c r="A20" s="23">
        <v>14</v>
      </c>
      <c r="B20" s="24" t="s">
        <v>20</v>
      </c>
      <c r="C20" s="155">
        <v>8120</v>
      </c>
      <c r="D20" s="156">
        <v>6648.4870000000001</v>
      </c>
      <c r="E20" s="7">
        <v>6648.4870000000001</v>
      </c>
      <c r="F20" s="18">
        <f t="shared" si="0"/>
        <v>1</v>
      </c>
      <c r="G20" s="119">
        <v>2970</v>
      </c>
      <c r="H20" s="11">
        <v>2146.2998337999998</v>
      </c>
      <c r="I20" s="163">
        <f t="shared" si="1"/>
        <v>0.3228253035314651</v>
      </c>
      <c r="J20" s="8">
        <f t="shared" si="2"/>
        <v>4502.1871662000003</v>
      </c>
      <c r="L20" s="237"/>
      <c r="M20" s="96"/>
      <c r="N20" s="26"/>
      <c r="O20" s="26"/>
      <c r="P20" s="26"/>
      <c r="Q20" s="26"/>
      <c r="R20" s="26"/>
      <c r="S20" s="26"/>
      <c r="T20" s="26"/>
    </row>
    <row r="21" spans="1:20" s="13" customFormat="1" ht="39.950000000000003" customHeight="1" thickBot="1" x14ac:dyDescent="0.3">
      <c r="A21" s="419" t="s">
        <v>22</v>
      </c>
      <c r="B21" s="420"/>
      <c r="C21" s="157">
        <f>SUM(C7:C20)</f>
        <v>107016</v>
      </c>
      <c r="D21" s="158">
        <f>SUM(D7:D20)</f>
        <v>84875.679780000006</v>
      </c>
      <c r="E21" s="158">
        <f>SUM(E7:E20)</f>
        <v>84875.679780000006</v>
      </c>
      <c r="F21" s="159">
        <f t="shared" si="0"/>
        <v>1</v>
      </c>
      <c r="G21" s="157">
        <f>SUM(G7:G20)</f>
        <v>22135</v>
      </c>
      <c r="H21" s="158">
        <f>SUM(H7:H20)</f>
        <v>16125.1196808</v>
      </c>
      <c r="I21" s="159">
        <f t="shared" si="1"/>
        <v>0.18998516091531442</v>
      </c>
      <c r="J21" s="160">
        <f>SUM(J7:J20)</f>
        <v>68750.560099199996</v>
      </c>
      <c r="L21" s="96"/>
      <c r="M21" s="96"/>
      <c r="P21" s="26"/>
      <c r="Q21" s="26"/>
    </row>
    <row r="22" spans="1:20" x14ac:dyDescent="0.3">
      <c r="D22" s="77"/>
    </row>
    <row r="23" spans="1:20" s="1" customFormat="1" ht="18" x14ac:dyDescent="0.25">
      <c r="C23" s="421"/>
      <c r="D23" s="421"/>
      <c r="E23" s="421"/>
      <c r="F23" s="421"/>
      <c r="G23" s="421"/>
      <c r="H23" s="421"/>
      <c r="I23" s="421"/>
      <c r="J23" s="421"/>
      <c r="L23" s="97"/>
      <c r="M23" s="97"/>
    </row>
    <row r="24" spans="1:20" s="1" customFormat="1" ht="18" x14ac:dyDescent="0.25">
      <c r="C24" s="93"/>
      <c r="D24" s="93"/>
      <c r="E24" s="93"/>
      <c r="F24" s="93"/>
      <c r="G24" s="93"/>
      <c r="H24" s="93"/>
      <c r="I24" s="93"/>
      <c r="J24" s="93"/>
      <c r="L24" s="97"/>
      <c r="M24" s="97"/>
    </row>
    <row r="25" spans="1:20" s="1" customFormat="1" ht="18" x14ac:dyDescent="0.25">
      <c r="C25" s="421"/>
      <c r="D25" s="421"/>
      <c r="E25" s="421"/>
      <c r="F25" s="421"/>
      <c r="G25" s="421"/>
      <c r="H25" s="421"/>
      <c r="I25" s="421"/>
      <c r="J25" s="421"/>
      <c r="L25" s="97"/>
      <c r="M25" s="97"/>
    </row>
    <row r="26" spans="1:20" s="1" customFormat="1" ht="18" x14ac:dyDescent="0.25">
      <c r="C26" s="93"/>
      <c r="D26" s="93"/>
      <c r="E26" s="93"/>
      <c r="F26" s="93"/>
      <c r="G26" s="93"/>
      <c r="H26" s="93"/>
      <c r="I26" s="93"/>
      <c r="J26" s="93"/>
      <c r="L26" s="97"/>
      <c r="M26" s="97"/>
    </row>
    <row r="27" spans="1:20" s="1" customFormat="1" ht="18" x14ac:dyDescent="0.25">
      <c r="B27" s="25"/>
      <c r="C27" s="421"/>
      <c r="D27" s="421"/>
      <c r="E27" s="421"/>
      <c r="F27" s="421"/>
      <c r="G27" s="421"/>
      <c r="H27" s="421"/>
      <c r="I27" s="421"/>
      <c r="J27" s="421"/>
      <c r="L27" s="97"/>
      <c r="M27" s="97"/>
    </row>
  </sheetData>
  <mergeCells count="13">
    <mergeCell ref="A21:B21"/>
    <mergeCell ref="C23:J23"/>
    <mergeCell ref="C25:J25"/>
    <mergeCell ref="C27:J27"/>
    <mergeCell ref="A1:J1"/>
    <mergeCell ref="A2:J2"/>
    <mergeCell ref="B4:D4"/>
    <mergeCell ref="A5:A6"/>
    <mergeCell ref="B5:B6"/>
    <mergeCell ref="C5:D5"/>
    <mergeCell ref="E5:F5"/>
    <mergeCell ref="G5:I5"/>
    <mergeCell ref="J5:J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9" fitToHeight="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Пенсия</vt:lpstr>
      <vt:lpstr>Пенсия.</vt:lpstr>
      <vt:lpstr>Лист1</vt:lpstr>
      <vt:lpstr>9-май</vt:lpstr>
      <vt:lpstr>Июль</vt:lpstr>
      <vt:lpstr>Композит.</vt:lpstr>
      <vt:lpstr>Композит.!Область_печати</vt:lpstr>
      <vt:lpstr>Пенсия!Область_печати</vt:lpstr>
      <vt:lpstr>Пенсия.!Область_печати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2024-07-31T06:46:15Z</dcterms:modified>
</cp:coreProperties>
</file>